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esktop\СОШ13\Питание\Ежедневное меню\"/>
    </mc:Choice>
  </mc:AlternateContent>
  <xr:revisionPtr revIDLastSave="0" documentId="13_ncr:1_{6BC8A319-F923-4F0F-BEB2-5B74366A18C4}" xr6:coauthVersionLast="37" xr6:coauthVersionMax="37" xr10:uidLastSave="{00000000-0000-0000-0000-000000000000}"/>
  <bookViews>
    <workbookView xWindow="0" yWindow="0" windowWidth="27180" windowHeight="1095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J232" i="1" l="1"/>
  <c r="J233" i="1" s="1"/>
  <c r="J234" i="1" s="1"/>
  <c r="F222" i="1"/>
  <c r="G222" i="1"/>
  <c r="H222" i="1"/>
  <c r="I222" i="1"/>
  <c r="I233" i="1" s="1"/>
  <c r="I234" i="1" s="1"/>
  <c r="J222" i="1"/>
  <c r="L222" i="1"/>
  <c r="A223" i="1"/>
  <c r="F232" i="1"/>
  <c r="G232" i="1"/>
  <c r="H232" i="1"/>
  <c r="I232" i="1"/>
  <c r="L232" i="1"/>
  <c r="A233" i="1"/>
  <c r="B233" i="1"/>
  <c r="H233" i="1"/>
  <c r="H234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G119" i="1" s="1"/>
  <c r="F108" i="1"/>
  <c r="L233" i="1" l="1"/>
  <c r="L234" i="1" s="1"/>
  <c r="G233" i="1"/>
  <c r="G234" i="1" s="1"/>
  <c r="F233" i="1"/>
  <c r="F234" i="1" s="1"/>
  <c r="H119" i="1"/>
  <c r="I119" i="1"/>
  <c r="J119" i="1"/>
  <c r="F119" i="1"/>
  <c r="L213" i="1"/>
  <c r="L203" i="1"/>
  <c r="L194" i="1"/>
  <c r="L184" i="1"/>
  <c r="L175" i="1"/>
  <c r="L165" i="1"/>
  <c r="L156" i="1"/>
  <c r="L146" i="1"/>
  <c r="L137" i="1"/>
  <c r="L127" i="1"/>
  <c r="L99" i="1"/>
  <c r="L89" i="1"/>
  <c r="L80" i="1"/>
  <c r="L70" i="1"/>
  <c r="L61" i="1"/>
  <c r="L51" i="1"/>
  <c r="L42" i="1"/>
  <c r="L32" i="1"/>
  <c r="L23" i="1"/>
  <c r="L13" i="1"/>
  <c r="A128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J127" i="1"/>
  <c r="I127" i="1"/>
  <c r="H127" i="1"/>
  <c r="G127" i="1"/>
  <c r="F127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J138" i="1"/>
  <c r="H81" i="1"/>
  <c r="G100" i="1"/>
  <c r="J214" i="1"/>
  <c r="J176" i="1"/>
  <c r="I100" i="1"/>
  <c r="H176" i="1"/>
  <c r="H214" i="1"/>
  <c r="J62" i="1"/>
  <c r="I62" i="1"/>
  <c r="L214" i="1"/>
  <c r="L195" i="1"/>
  <c r="H195" i="1"/>
  <c r="J195" i="1"/>
  <c r="L176" i="1"/>
  <c r="L157" i="1"/>
  <c r="J157" i="1"/>
  <c r="H157" i="1"/>
  <c r="I138" i="1"/>
  <c r="H138" i="1"/>
  <c r="L138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57" i="1"/>
  <c r="I157" i="1"/>
  <c r="G176" i="1"/>
  <c r="I176" i="1"/>
  <c r="G195" i="1"/>
  <c r="I195" i="1"/>
  <c r="G214" i="1"/>
  <c r="I214" i="1"/>
  <c r="F138" i="1"/>
  <c r="F157" i="1"/>
  <c r="F176" i="1"/>
  <c r="F195" i="1"/>
  <c r="F214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<sst xmlns="http://schemas.openxmlformats.org/spreadsheetml/2006/main" count="367" uniqueCount="118">
  <si>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</si>
  <si>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</si>
  <si>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</si>
  <si>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</si>
  <si>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</si>
  <si>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</si>
  <si>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</si>
  <si>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</si>
  <si>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</si>
  <si>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</si>
  <si>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</si>
  <si>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</si>
  <si>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</si>
  <si>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</si>
  <si>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</si>
  <si>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</si>
  <si>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</si>
  <si>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</si>
  <si>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</si>
  <si>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</si>
  <si>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</si>
  <si>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</si>
  <si>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</si>
  <si>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</si>
  <si>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</si>
  <si>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</si>
  <si>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</si>
  <si>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</si>
  <si>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</si>
  <si>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</si>
  <si>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</si>
  <si>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</si>
  <si>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</si>
  <si>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</si>
  <si>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</si>
  <si>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</si>
  <si>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</si>
  <si>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</si>
  <si>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</si>
  <si>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</si>
  <si>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</si>
  <si>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</si>
  <si>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</si>
  <si>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</si>
  <si>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</si>
  <si>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</si>
  <si>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</si>
  <si>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</si>
  <si>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</si>
  <si>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</si>
  <si>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</si>
  <si>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</si>
  <si>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</si>
  <si>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</si>
  <si>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</si>
  <si>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</si>
  <si>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</si>
  <si>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</si>
  <si>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</si>
  <si>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</si>
  <si>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</si>
  <si>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</si>
  <si>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</si>
  <si>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</si>
  <si>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</si>
  <si>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Щи из свежей капусты с картофелем</t>
  </si>
  <si>
    <t>Плов из птицы (бройлер-цыплят)</t>
  </si>
  <si>
    <t>Чай с сахаром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</si>
  <si>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</si>
  <si>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</si>
  <si>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</si>
  <si>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</si>
  <si>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</si>
  <si>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</si>
  <si>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</si>
  <si>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</si>
  <si>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</si>
  <si>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</si>
  <si>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</si>
  <si>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</si>
  <si>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</si>
  <si>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</si>
  <si>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</si>
  <si>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</si>
  <si>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</si>
  <si>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</si>
  <si>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</si>
  <si>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</si>
  <si>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</si>
  <si>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</si>
  <si>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</si>
  <si>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</si>
  <si>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</si>
  <si>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</si>
  <si>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</si>
  <si>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</si>
  <si>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Плоды свежие (апельсин) 1 шт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</si>
  <si>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</si>
  <si>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</si>
  <si>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</si>
  <si>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</si>
  <si>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</si>
  <si>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</si>
  <si>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</si>
  <si>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</si>
  <si>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</si>
  <si>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</si>
  <si>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>Овощи натуральные солёные  огурцы</t>
  </si>
  <si>
    <t>МОУ "СОШ № 13 г.Зеленокумска"</t>
  </si>
  <si>
    <t>Котлеты рубленные из бройлер-цыплят и рис припущенный</t>
  </si>
  <si>
    <t>Плоды свежие (яблоки)</t>
  </si>
  <si>
    <t>299/305</t>
  </si>
  <si>
    <t>Овощи натуральные солёные</t>
  </si>
  <si>
    <t>Печень по- строгановски</t>
  </si>
  <si>
    <t>Рыба (минтай), запечённая в сметанном соусе и картофельное пюре</t>
  </si>
  <si>
    <t>232/312</t>
  </si>
  <si>
    <t>Суп картофельный с бобовыми (горох)</t>
  </si>
  <si>
    <t>Кисель из ягод свежезамороженных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</si>
</sst>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3" xfId="0" applyBorder="1"/>
    <xf numFmtId="1" fontId="12" fillId="2" borderId="1" xfId="0" applyNumberFormat="1" applyFont="1" applyFill="1" applyBorder="1" applyProtection="1">
      <protection locked="0"/>
    </xf>
    <xf numFmtId="1" fontId="12" fillId="2" borderId="2" xfId="0" applyNumberFormat="1" applyFont="1" applyFill="1" applyBorder="1" applyProtection="1">
      <protection locked="0"/>
    </xf>
    <xf numFmtId="1" fontId="12" fillId="2" borderId="3" xfId="0" applyNumberFormat="1" applyFont="1" applyFill="1" applyBorder="1" applyProtection="1">
      <protection locked="0"/>
    </xf>
    <xf numFmtId="1" fontId="12" fillId="2" borderId="15" xfId="0" applyNumberFormat="1" applyFont="1" applyFill="1" applyBorder="1" applyProtection="1">
      <protection locked="0"/>
    </xf>
    <xf numFmtId="1" fontId="12" fillId="2" borderId="17" xfId="0" applyNumberFormat="1" applyFont="1" applyFill="1" applyBorder="1" applyProtection="1">
      <protection locked="0"/>
    </xf>
    <xf numFmtId="1" fontId="12" fillId="2" borderId="2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2" fillId="2" borderId="4" xfId="0" applyNumberFormat="1" applyFont="1" applyFill="1" applyBorder="1" applyProtection="1">
      <protection locked="0"/>
    </xf>
    <xf numFmtId="1" fontId="12" fillId="2" borderId="2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82" zoomScaleNormal="82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M238" sqref="M2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83" t="s">
        <v>108</v>
      </c>
      <c r="D1" s="384"/>
      <c r="E1" s="384"/>
      <c r="F1" s="12" t="s">
        <v>16</v>
      </c>
      <c r="G1" s="2" t="s">
        <v>17</v>
      </c>
      <c r="H1" s="385" t="s">
        <v>58</v>
      </c>
      <c r="I1" s="385"/>
      <c r="J1" s="385"/>
      <c r="K1" s="385"/>
    </row>
    <row r="2" spans="1:12" ht="18" x14ac:dyDescent="0.2">
      <c r="A2" s="35" t="s">
        <v>6</v>
      </c>
      <c r="C2" s="2"/>
      <c r="G2" s="2" t="s">
        <v>18</v>
      </c>
      <c r="H2" s="385"/>
      <c r="I2" s="385"/>
      <c r="J2" s="385"/>
      <c r="K2" s="3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47.8</v>
      </c>
    </row>
    <row r="7" spans="1:12" ht="15" customHeight="1" x14ac:dyDescent="0.25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67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>
        <v>1.5</v>
      </c>
    </row>
    <row r="9" spans="1:12" ht="15" x14ac:dyDescent="0.2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>
        <v>1.67</v>
      </c>
    </row>
    <row r="10" spans="1:12" ht="15" x14ac:dyDescent="0.2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>
        <v>16.2</v>
      </c>
    </row>
    <row r="11" spans="1:12" ht="15" x14ac:dyDescent="0.2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>
        <v>8.5399999999999991</v>
      </c>
    </row>
    <row r="12" spans="1:12" ht="15.75" thickBot="1" x14ac:dyDescent="0.3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>
        <v>10.7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86.410000000000011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>
        <v>10.53</v>
      </c>
    </row>
    <row r="15" spans="1:12" ht="15" x14ac:dyDescent="0.2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>
        <v>21.05</v>
      </c>
    </row>
    <row r="16" spans="1:12" ht="15" x14ac:dyDescent="0.2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>
        <v>62.65</v>
      </c>
    </row>
    <row r="17" spans="1:12" ht="15" x14ac:dyDescent="0.2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>
        <v>21.88</v>
      </c>
    </row>
    <row r="18" spans="1:12" ht="15" x14ac:dyDescent="0.2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>
        <v>3.9</v>
      </c>
    </row>
    <row r="19" spans="1:12" ht="15" x14ac:dyDescent="0.25">
      <c r="A19" s="23"/>
      <c r="B19" s="15"/>
      <c r="C19" s="11"/>
      <c r="D19" s="7" t="s">
        <v>31</v>
      </c>
      <c r="E19" s="80" t="s">
        <v>41</v>
      </c>
      <c r="F19" s="78">
        <v>20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>
        <v>1.1200000000000001</v>
      </c>
    </row>
    <row r="20" spans="1:12" ht="15" x14ac:dyDescent="0.2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>
        <v>1.71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122.83999999999999</v>
      </c>
    </row>
    <row r="24" spans="1:12" ht="15.75" thickBot="1" x14ac:dyDescent="0.25">
      <c r="A24" s="29">
        <f>A6</f>
        <v>1</v>
      </c>
      <c r="B24" s="30">
        <f>B6</f>
        <v>1</v>
      </c>
      <c r="C24" s="381" t="s">
        <v>4</v>
      </c>
      <c r="D24" s="382"/>
      <c r="E24" s="31"/>
      <c r="F24" s="32">
        <f>F13+F23</f>
        <v>1515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209.25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>
        <v>39.6</v>
      </c>
    </row>
    <row r="26" spans="1:12" ht="15" customHeight="1" x14ac:dyDescent="0.25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>
        <v>11.13</v>
      </c>
    </row>
    <row r="28" spans="1:12" ht="15" x14ac:dyDescent="0.2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>
        <v>1.67</v>
      </c>
    </row>
    <row r="29" spans="1:12" ht="15" x14ac:dyDescent="0.2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5" x14ac:dyDescent="0.2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>
        <v>13.49</v>
      </c>
    </row>
    <row r="31" spans="1:12" ht="15" x14ac:dyDescent="0.25">
      <c r="A31" s="14"/>
      <c r="B31" s="15"/>
      <c r="C31" s="11"/>
      <c r="D31" s="6"/>
      <c r="E31" s="41" t="s">
        <v>78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>
        <v>45.37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111.25999999999999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99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>
        <v>8.93</v>
      </c>
    </row>
    <row r="34" spans="1:12" ht="15" x14ac:dyDescent="0.2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>
        <v>10.78</v>
      </c>
    </row>
    <row r="35" spans="1:12" ht="15" x14ac:dyDescent="0.2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>
        <v>44.49</v>
      </c>
    </row>
    <row r="36" spans="1:12" ht="15" x14ac:dyDescent="0.2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5" x14ac:dyDescent="0.2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>
        <v>17.600000000000001</v>
      </c>
    </row>
    <row r="38" spans="1:12" ht="15" x14ac:dyDescent="0.2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>
        <v>1.1200000000000001</v>
      </c>
    </row>
    <row r="39" spans="1:12" ht="15" x14ac:dyDescent="0.2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>
        <v>1.71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84.63000000000001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81" t="s">
        <v>4</v>
      </c>
      <c r="D43" s="382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195.89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22" t="s">
        <v>97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98</v>
      </c>
      <c r="L44" s="39">
        <v>81.28</v>
      </c>
    </row>
    <row r="45" spans="1:12" ht="15" x14ac:dyDescent="0.2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 x14ac:dyDescent="0.2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>
        <v>2.94</v>
      </c>
    </row>
    <row r="47" spans="1:12" ht="15" x14ac:dyDescent="0.2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>
        <v>1.1200000000000001</v>
      </c>
    </row>
    <row r="48" spans="1:12" ht="15" x14ac:dyDescent="0.2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 x14ac:dyDescent="0.25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5" x14ac:dyDescent="0.2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1.71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87.05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>
        <v>1.93</v>
      </c>
    </row>
    <row r="53" spans="1:12" ht="15" x14ac:dyDescent="0.2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>
        <v>22.19</v>
      </c>
    </row>
    <row r="54" spans="1:12" ht="15" x14ac:dyDescent="0.2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>
        <v>111.4</v>
      </c>
    </row>
    <row r="55" spans="1:12" ht="15" x14ac:dyDescent="0.2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>
        <v>6.69</v>
      </c>
    </row>
    <row r="56" spans="1:12" ht="15" x14ac:dyDescent="0.2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>
        <v>3.89</v>
      </c>
    </row>
    <row r="57" spans="1:12" ht="15" x14ac:dyDescent="0.2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>
        <v>1.1200000000000001</v>
      </c>
    </row>
    <row r="58" spans="1:12" ht="15" x14ac:dyDescent="0.2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>
        <v>1.71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148.93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81" t="s">
        <v>4</v>
      </c>
      <c r="D62" s="382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235.98000000000002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47" t="s">
        <v>100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>
        <v>90.47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>
        <v>11.13</v>
      </c>
    </row>
    <row r="66" spans="1:12" ht="15" x14ac:dyDescent="0.2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>
        <v>1.67</v>
      </c>
    </row>
    <row r="67" spans="1:12" ht="15" x14ac:dyDescent="0.25">
      <c r="A67" s="23"/>
      <c r="B67" s="15"/>
      <c r="C67" s="11"/>
      <c r="D67" s="7" t="s">
        <v>24</v>
      </c>
      <c r="E67" s="380" t="s">
        <v>44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>
        <v>16.2</v>
      </c>
    </row>
    <row r="68" spans="1:12" ht="15.75" thickBot="1" x14ac:dyDescent="0.3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>
        <v>8.5399999999999991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128.01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101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>
        <v>10.53</v>
      </c>
    </row>
    <row r="72" spans="1:12" ht="15" x14ac:dyDescent="0.25">
      <c r="A72" s="23"/>
      <c r="B72" s="15"/>
      <c r="C72" s="11"/>
      <c r="D72" s="7" t="s">
        <v>27</v>
      </c>
      <c r="E72" s="165" t="s">
        <v>65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>
        <v>51.37</v>
      </c>
    </row>
    <row r="73" spans="1:12" ht="15" x14ac:dyDescent="0.25">
      <c r="A73" s="23"/>
      <c r="B73" s="15"/>
      <c r="C73" s="11"/>
      <c r="D73" s="7" t="s">
        <v>28</v>
      </c>
      <c r="E73" s="165" t="s">
        <v>66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>
        <v>52.66</v>
      </c>
    </row>
    <row r="74" spans="1:12" ht="15" x14ac:dyDescent="0.2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 x14ac:dyDescent="0.25">
      <c r="A75" s="23"/>
      <c r="B75" s="15"/>
      <c r="C75" s="11"/>
      <c r="D75" s="7" t="s">
        <v>30</v>
      </c>
      <c r="E75" s="165" t="s">
        <v>102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>
        <v>21.69</v>
      </c>
    </row>
    <row r="76" spans="1:12" ht="15" x14ac:dyDescent="0.2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>
        <v>1.1200000000000001</v>
      </c>
    </row>
    <row r="77" spans="1:12" ht="15" x14ac:dyDescent="0.2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>
        <v>1.71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139.08000000000001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81" t="s">
        <v>4</v>
      </c>
      <c r="D81" s="382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267.09000000000003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76" t="s">
        <v>106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68</v>
      </c>
      <c r="L82" s="39">
        <v>120.74</v>
      </c>
    </row>
    <row r="83" spans="1:12" ht="15" x14ac:dyDescent="0.25">
      <c r="A83" s="23"/>
      <c r="B83" s="15"/>
      <c r="C83" s="11"/>
      <c r="D83" s="6"/>
      <c r="E83" s="179" t="s">
        <v>107</v>
      </c>
      <c r="F83" s="189">
        <v>60</v>
      </c>
      <c r="G83" s="189">
        <v>0.5</v>
      </c>
      <c r="H83" s="189">
        <v>0.08</v>
      </c>
      <c r="I83" s="186">
        <v>1.02</v>
      </c>
      <c r="J83" s="189">
        <v>6</v>
      </c>
      <c r="K83" s="192">
        <v>71</v>
      </c>
      <c r="L83" s="42">
        <v>10.53</v>
      </c>
    </row>
    <row r="84" spans="1:12" ht="15" x14ac:dyDescent="0.25">
      <c r="A84" s="23"/>
      <c r="B84" s="15"/>
      <c r="C84" s="11"/>
      <c r="D84" s="7" t="s">
        <v>22</v>
      </c>
      <c r="E84" s="178" t="s">
        <v>67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>
        <v>1.5</v>
      </c>
    </row>
    <row r="85" spans="1:12" ht="15" x14ac:dyDescent="0.2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>
        <v>1.67</v>
      </c>
    </row>
    <row r="86" spans="1:12" ht="15" x14ac:dyDescent="0.25">
      <c r="A86" s="23"/>
      <c r="B86" s="15"/>
      <c r="C86" s="11"/>
      <c r="D86" s="7" t="s">
        <v>24</v>
      </c>
      <c r="E86" s="178" t="s">
        <v>103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>
        <v>29.4</v>
      </c>
    </row>
    <row r="87" spans="1:12" ht="15" x14ac:dyDescent="0.25">
      <c r="A87" s="23"/>
      <c r="B87" s="15"/>
      <c r="C87" s="11"/>
      <c r="D87" s="6"/>
      <c r="E87" s="179"/>
      <c r="F87" s="180"/>
      <c r="G87" s="185"/>
      <c r="H87" s="185"/>
      <c r="I87" s="186"/>
      <c r="J87" s="189"/>
      <c r="K87" s="192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96.22999999999999</v>
      </c>
      <c r="J89" s="19">
        <f t="shared" ref="J89:L89" si="45">SUM(J82:J88)</f>
        <v>885.31999999999994</v>
      </c>
      <c r="K89" s="25"/>
      <c r="L89" s="19">
        <f t="shared" si="45"/>
        <v>163.83999999999997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69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>
        <v>13.7</v>
      </c>
    </row>
    <row r="91" spans="1:12" ht="15" x14ac:dyDescent="0.25">
      <c r="A91" s="23"/>
      <c r="B91" s="15"/>
      <c r="C91" s="11"/>
      <c r="D91" s="7" t="s">
        <v>27</v>
      </c>
      <c r="E91" s="195" t="s">
        <v>70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>
        <v>29.23</v>
      </c>
    </row>
    <row r="92" spans="1:12" ht="30" x14ac:dyDescent="0.25">
      <c r="A92" s="23"/>
      <c r="B92" s="15"/>
      <c r="C92" s="11"/>
      <c r="D92" s="7" t="s">
        <v>28</v>
      </c>
      <c r="E92" s="195" t="s">
        <v>71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>
        <v>61.6</v>
      </c>
    </row>
    <row r="93" spans="1:12" ht="15" x14ac:dyDescent="0.2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>
        <v>21.88</v>
      </c>
    </row>
    <row r="94" spans="1:12" ht="15" x14ac:dyDescent="0.25">
      <c r="A94" s="23"/>
      <c r="B94" s="15"/>
      <c r="C94" s="11"/>
      <c r="D94" s="7" t="s">
        <v>30</v>
      </c>
      <c r="E94" s="195" t="s">
        <v>104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>
        <v>2.0099999999999998</v>
      </c>
    </row>
    <row r="95" spans="1:12" ht="15" x14ac:dyDescent="0.2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>
        <v>1.1200000000000001</v>
      </c>
    </row>
    <row r="96" spans="1:12" ht="15" x14ac:dyDescent="0.2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>
        <v>1.71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131.25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81" t="s">
        <v>4</v>
      </c>
      <c r="D100" s="382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295.08999999999997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8" t="s">
        <v>26</v>
      </c>
      <c r="E101" s="386" t="s">
        <v>99</v>
      </c>
      <c r="F101" s="352">
        <v>60</v>
      </c>
      <c r="G101" s="391">
        <v>1.6</v>
      </c>
      <c r="H101" s="391">
        <v>4.2</v>
      </c>
      <c r="I101" s="394">
        <v>8.6</v>
      </c>
      <c r="J101" s="391">
        <v>80.2</v>
      </c>
      <c r="K101" s="370">
        <v>47</v>
      </c>
      <c r="L101" s="39"/>
    </row>
    <row r="102" spans="1:12" ht="31.5" customHeight="1" x14ac:dyDescent="0.25">
      <c r="A102" s="23"/>
      <c r="B102" s="15"/>
      <c r="C102" s="11"/>
      <c r="D102" s="8" t="s">
        <v>21</v>
      </c>
      <c r="E102" s="387" t="s">
        <v>109</v>
      </c>
      <c r="F102" s="189">
        <v>245</v>
      </c>
      <c r="G102" s="392">
        <v>26</v>
      </c>
      <c r="H102" s="392">
        <v>15</v>
      </c>
      <c r="I102" s="395">
        <v>81</v>
      </c>
      <c r="J102" s="392">
        <v>558</v>
      </c>
      <c r="K102" s="192" t="s">
        <v>111</v>
      </c>
      <c r="L102" s="42"/>
    </row>
    <row r="103" spans="1:12" ht="15.75" customHeight="1" x14ac:dyDescent="0.25">
      <c r="A103" s="23"/>
      <c r="B103" s="15"/>
      <c r="C103" s="11"/>
      <c r="D103" s="389" t="s">
        <v>29</v>
      </c>
      <c r="E103" s="387"/>
      <c r="F103" s="340"/>
      <c r="G103" s="392"/>
      <c r="H103" s="392"/>
      <c r="I103" s="395"/>
      <c r="J103" s="392"/>
      <c r="K103" s="373"/>
      <c r="L103" s="42"/>
    </row>
    <row r="104" spans="1:12" ht="15.75" customHeight="1" x14ac:dyDescent="0.25">
      <c r="A104" s="23"/>
      <c r="B104" s="15"/>
      <c r="C104" s="11"/>
      <c r="D104" s="7" t="s">
        <v>22</v>
      </c>
      <c r="E104" s="387" t="s">
        <v>63</v>
      </c>
      <c r="F104" s="340">
        <v>200</v>
      </c>
      <c r="G104" s="392">
        <v>0.33</v>
      </c>
      <c r="H104" s="392">
        <v>0.02</v>
      </c>
      <c r="I104" s="395">
        <v>28.83</v>
      </c>
      <c r="J104" s="392">
        <v>118</v>
      </c>
      <c r="K104" s="373">
        <v>348</v>
      </c>
      <c r="L104" s="42"/>
    </row>
    <row r="105" spans="1:12" ht="15.75" customHeight="1" x14ac:dyDescent="0.25">
      <c r="A105" s="23"/>
      <c r="B105" s="15"/>
      <c r="C105" s="11"/>
      <c r="D105" s="7" t="s">
        <v>23</v>
      </c>
      <c r="E105" s="387" t="s">
        <v>41</v>
      </c>
      <c r="F105" s="340">
        <v>30</v>
      </c>
      <c r="G105" s="392">
        <v>1.98</v>
      </c>
      <c r="H105" s="392">
        <v>0.2</v>
      </c>
      <c r="I105" s="395">
        <v>14.01</v>
      </c>
      <c r="J105" s="392">
        <v>14.01</v>
      </c>
      <c r="K105" s="373">
        <v>573</v>
      </c>
      <c r="L105" s="42"/>
    </row>
    <row r="106" spans="1:12" ht="15.75" customHeight="1" thickBot="1" x14ac:dyDescent="0.3">
      <c r="A106" s="23"/>
      <c r="B106" s="15"/>
      <c r="C106" s="11"/>
      <c r="D106" s="390" t="s">
        <v>24</v>
      </c>
      <c r="E106" s="388" t="s">
        <v>110</v>
      </c>
      <c r="F106" s="189">
        <v>200</v>
      </c>
      <c r="G106" s="393">
        <v>0.8</v>
      </c>
      <c r="H106" s="393">
        <v>0.8</v>
      </c>
      <c r="I106" s="396">
        <v>19.600000000000001</v>
      </c>
      <c r="J106" s="393">
        <v>19.600000000000001</v>
      </c>
      <c r="K106" s="192">
        <v>338</v>
      </c>
      <c r="L106" s="42"/>
    </row>
    <row r="107" spans="1:12" ht="15.75" customHeight="1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 t="shared" ref="G108:J108" si="54">SUM(G101:G107)</f>
        <v>30.71</v>
      </c>
      <c r="H108" s="19">
        <f t="shared" si="54"/>
        <v>20.22</v>
      </c>
      <c r="I108" s="19">
        <f t="shared" si="54"/>
        <v>152.04</v>
      </c>
      <c r="J108" s="19">
        <f t="shared" si="54"/>
        <v>789.81000000000006</v>
      </c>
      <c r="K108" s="25"/>
      <c r="L108" s="19">
        <f t="shared" ref="L108" si="55">SUM(L101:L107)</f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8" t="s">
        <v>26</v>
      </c>
      <c r="E109" s="397" t="s">
        <v>112</v>
      </c>
      <c r="F109" s="341">
        <v>60</v>
      </c>
      <c r="G109" s="398">
        <v>0.48</v>
      </c>
      <c r="H109" s="398">
        <v>0.08</v>
      </c>
      <c r="I109" s="399">
        <v>1.02</v>
      </c>
      <c r="J109" s="398">
        <v>6</v>
      </c>
      <c r="K109" s="400">
        <v>71</v>
      </c>
      <c r="L109" s="42"/>
    </row>
    <row r="110" spans="1:12" ht="15.75" customHeight="1" x14ac:dyDescent="0.25">
      <c r="A110" s="23"/>
      <c r="B110" s="15"/>
      <c r="C110" s="11"/>
      <c r="D110" s="7" t="s">
        <v>27</v>
      </c>
      <c r="E110" s="387" t="s">
        <v>46</v>
      </c>
      <c r="F110" s="340">
        <v>250</v>
      </c>
      <c r="G110" s="392">
        <v>2.34</v>
      </c>
      <c r="H110" s="392">
        <v>5.64</v>
      </c>
      <c r="I110" s="395">
        <v>11.2</v>
      </c>
      <c r="J110" s="392">
        <v>117</v>
      </c>
      <c r="K110" s="6">
        <v>82</v>
      </c>
      <c r="L110" s="42"/>
    </row>
    <row r="111" spans="1:12" ht="15.75" customHeight="1" x14ac:dyDescent="0.25">
      <c r="A111" s="23"/>
      <c r="B111" s="15"/>
      <c r="C111" s="11"/>
      <c r="D111" s="7" t="s">
        <v>28</v>
      </c>
      <c r="E111" s="387" t="s">
        <v>113</v>
      </c>
      <c r="F111" s="340">
        <v>170</v>
      </c>
      <c r="G111" s="392">
        <v>17.239999999999998</v>
      </c>
      <c r="H111" s="392">
        <v>14.6</v>
      </c>
      <c r="I111" s="395">
        <v>4.58</v>
      </c>
      <c r="J111" s="392">
        <v>240.5</v>
      </c>
      <c r="K111" s="6">
        <v>255</v>
      </c>
      <c r="L111" s="42"/>
    </row>
    <row r="112" spans="1:12" ht="15.75" customHeight="1" x14ac:dyDescent="0.25">
      <c r="A112" s="23"/>
      <c r="B112" s="15"/>
      <c r="C112" s="11"/>
      <c r="D112" s="7" t="s">
        <v>29</v>
      </c>
      <c r="E112" s="387" t="s">
        <v>62</v>
      </c>
      <c r="F112" s="340">
        <v>150</v>
      </c>
      <c r="G112" s="392">
        <v>5.64</v>
      </c>
      <c r="H112" s="392">
        <v>5.99</v>
      </c>
      <c r="I112" s="395">
        <v>31.46</v>
      </c>
      <c r="J112" s="392">
        <v>202.2</v>
      </c>
      <c r="K112" s="6">
        <v>203</v>
      </c>
      <c r="L112" s="42"/>
    </row>
    <row r="113" spans="1:12" ht="15.75" customHeight="1" x14ac:dyDescent="0.25">
      <c r="A113" s="23"/>
      <c r="B113" s="15"/>
      <c r="C113" s="11"/>
      <c r="D113" s="7" t="s">
        <v>30</v>
      </c>
      <c r="E113" s="387" t="s">
        <v>57</v>
      </c>
      <c r="F113" s="340">
        <v>200</v>
      </c>
      <c r="G113" s="392">
        <v>1</v>
      </c>
      <c r="H113" s="392">
        <v>0</v>
      </c>
      <c r="I113" s="395">
        <v>20.2</v>
      </c>
      <c r="J113" s="392">
        <v>84.8</v>
      </c>
      <c r="K113" s="6">
        <v>389</v>
      </c>
      <c r="L113" s="42"/>
    </row>
    <row r="114" spans="1:12" ht="15.75" customHeight="1" x14ac:dyDescent="0.25">
      <c r="A114" s="23"/>
      <c r="B114" s="15"/>
      <c r="C114" s="11"/>
      <c r="D114" s="7" t="s">
        <v>31</v>
      </c>
      <c r="E114" s="387" t="s">
        <v>41</v>
      </c>
      <c r="F114" s="340">
        <v>20</v>
      </c>
      <c r="G114" s="392">
        <v>1.32</v>
      </c>
      <c r="H114" s="392">
        <v>0.12</v>
      </c>
      <c r="I114" s="395">
        <v>9.84</v>
      </c>
      <c r="J114" s="392">
        <v>46.64</v>
      </c>
      <c r="K114" s="6">
        <v>573</v>
      </c>
      <c r="L114" s="42"/>
    </row>
    <row r="115" spans="1:12" ht="15.75" customHeight="1" x14ac:dyDescent="0.25">
      <c r="A115" s="23"/>
      <c r="B115" s="15"/>
      <c r="C115" s="11"/>
      <c r="D115" s="7" t="s">
        <v>32</v>
      </c>
      <c r="E115" s="387" t="s">
        <v>49</v>
      </c>
      <c r="F115" s="340">
        <v>30</v>
      </c>
      <c r="G115" s="392">
        <v>1.98</v>
      </c>
      <c r="H115" s="392">
        <v>0.2</v>
      </c>
      <c r="I115" s="395">
        <v>14.01</v>
      </c>
      <c r="J115" s="392">
        <v>67.319999999999993</v>
      </c>
      <c r="K115" s="6">
        <v>575</v>
      </c>
      <c r="L115" s="42"/>
    </row>
    <row r="116" spans="1:12" ht="15.75" customHeight="1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.75" customHeight="1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30</v>
      </c>
      <c r="H118" s="19">
        <f t="shared" si="56"/>
        <v>26.630000000000003</v>
      </c>
      <c r="I118" s="19">
        <f t="shared" si="56"/>
        <v>92.31</v>
      </c>
      <c r="J118" s="19">
        <f t="shared" si="56"/>
        <v>764.46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381" t="s">
        <v>4</v>
      </c>
      <c r="D119" s="382"/>
      <c r="E119" s="31"/>
      <c r="F119" s="32">
        <f>F108+F118</f>
        <v>1615</v>
      </c>
      <c r="G119" s="32">
        <f t="shared" ref="G119:J119" si="58">G108+G118</f>
        <v>60.71</v>
      </c>
      <c r="H119" s="32">
        <f t="shared" si="58"/>
        <v>46.85</v>
      </c>
      <c r="I119" s="32">
        <f t="shared" si="58"/>
        <v>244.35</v>
      </c>
      <c r="J119" s="32">
        <f t="shared" si="58"/>
        <v>1554.27</v>
      </c>
      <c r="K119" s="32"/>
      <c r="L119" s="32">
        <f>L108+L118</f>
        <v>0</v>
      </c>
    </row>
    <row r="120" spans="1:12" ht="30" x14ac:dyDescent="0.25">
      <c r="A120" s="20">
        <v>2</v>
      </c>
      <c r="B120" s="21">
        <v>1</v>
      </c>
      <c r="C120" s="22" t="s">
        <v>20</v>
      </c>
      <c r="D120" s="5" t="s">
        <v>21</v>
      </c>
      <c r="E120" s="206" t="s">
        <v>72</v>
      </c>
      <c r="F120" s="205">
        <v>210</v>
      </c>
      <c r="G120" s="215">
        <v>7.51</v>
      </c>
      <c r="H120" s="215">
        <v>11.72</v>
      </c>
      <c r="I120" s="216">
        <v>37.049999999999997</v>
      </c>
      <c r="J120" s="221">
        <v>285</v>
      </c>
      <c r="K120" s="224">
        <v>182</v>
      </c>
      <c r="L120" s="39">
        <v>34.950000000000003</v>
      </c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22</v>
      </c>
      <c r="E122" s="209" t="s">
        <v>67</v>
      </c>
      <c r="F122" s="207">
        <v>200</v>
      </c>
      <c r="G122" s="217">
        <v>0.13</v>
      </c>
      <c r="H122" s="217">
        <v>0.02</v>
      </c>
      <c r="I122" s="219">
        <v>15.2</v>
      </c>
      <c r="J122" s="222">
        <v>62</v>
      </c>
      <c r="K122" s="225">
        <v>377</v>
      </c>
      <c r="L122" s="42">
        <v>1.5</v>
      </c>
    </row>
    <row r="123" spans="1:12" ht="15" x14ac:dyDescent="0.25">
      <c r="A123" s="23"/>
      <c r="B123" s="15"/>
      <c r="C123" s="11"/>
      <c r="D123" s="7" t="s">
        <v>23</v>
      </c>
      <c r="E123" s="209" t="s">
        <v>41</v>
      </c>
      <c r="F123" s="207">
        <v>30</v>
      </c>
      <c r="G123" s="217">
        <v>1.98</v>
      </c>
      <c r="H123" s="217">
        <v>0.2</v>
      </c>
      <c r="I123" s="219">
        <v>14.01</v>
      </c>
      <c r="J123" s="222">
        <v>67.319999999999993</v>
      </c>
      <c r="K123" s="225">
        <v>573</v>
      </c>
      <c r="L123" s="42">
        <v>1.1200000000000001</v>
      </c>
    </row>
    <row r="124" spans="1:12" ht="15" x14ac:dyDescent="0.25">
      <c r="A124" s="23"/>
      <c r="B124" s="15"/>
      <c r="C124" s="11"/>
      <c r="D124" s="7" t="s">
        <v>24</v>
      </c>
      <c r="E124" s="380" t="s">
        <v>44</v>
      </c>
      <c r="F124" s="207">
        <v>200</v>
      </c>
      <c r="G124" s="217">
        <v>0.8</v>
      </c>
      <c r="H124" s="217">
        <v>0.8</v>
      </c>
      <c r="I124" s="219">
        <v>19.600000000000001</v>
      </c>
      <c r="J124" s="222">
        <v>94</v>
      </c>
      <c r="K124" s="225">
        <v>338</v>
      </c>
      <c r="L124" s="42">
        <v>16.2</v>
      </c>
    </row>
    <row r="125" spans="1:12" ht="15" x14ac:dyDescent="0.25">
      <c r="A125" s="23"/>
      <c r="B125" s="15"/>
      <c r="C125" s="11"/>
      <c r="D125" s="6"/>
      <c r="E125" s="209" t="s">
        <v>52</v>
      </c>
      <c r="F125" s="207">
        <v>10</v>
      </c>
      <c r="G125" s="217">
        <v>0.08</v>
      </c>
      <c r="H125" s="217">
        <v>7.25</v>
      </c>
      <c r="I125" s="219">
        <v>0.13</v>
      </c>
      <c r="J125" s="222">
        <v>66.06</v>
      </c>
      <c r="K125" s="225">
        <v>14</v>
      </c>
      <c r="L125" s="42">
        <v>17.07</v>
      </c>
    </row>
    <row r="126" spans="1:12" ht="15.75" thickBot="1" x14ac:dyDescent="0.3">
      <c r="A126" s="23"/>
      <c r="B126" s="15"/>
      <c r="C126" s="11"/>
      <c r="D126" s="6"/>
      <c r="E126" s="210" t="s">
        <v>43</v>
      </c>
      <c r="F126" s="208">
        <v>15</v>
      </c>
      <c r="G126" s="218">
        <v>3.95</v>
      </c>
      <c r="H126" s="218">
        <v>3.99</v>
      </c>
      <c r="I126" s="220">
        <v>0</v>
      </c>
      <c r="J126" s="223">
        <v>60</v>
      </c>
      <c r="K126" s="226">
        <v>15</v>
      </c>
      <c r="L126" s="42">
        <v>10.71</v>
      </c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59">SUM(G120:G126)</f>
        <v>14.45</v>
      </c>
      <c r="H127" s="19">
        <f t="shared" si="59"/>
        <v>23.980000000000004</v>
      </c>
      <c r="I127" s="19">
        <f t="shared" si="59"/>
        <v>85.990000000000009</v>
      </c>
      <c r="J127" s="19">
        <f t="shared" si="59"/>
        <v>634.38</v>
      </c>
      <c r="K127" s="25"/>
      <c r="L127" s="19">
        <f t="shared" ref="L127" si="60">SUM(L120:L126)</f>
        <v>81.550000000000011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214" t="s">
        <v>79</v>
      </c>
      <c r="F128" s="212">
        <v>60</v>
      </c>
      <c r="G128" s="230">
        <v>0</v>
      </c>
      <c r="H128" s="230">
        <v>0.06</v>
      </c>
      <c r="I128" s="232">
        <v>1</v>
      </c>
      <c r="J128" s="234">
        <v>6</v>
      </c>
      <c r="K128" s="228">
        <v>71</v>
      </c>
      <c r="L128" s="42">
        <v>10.53</v>
      </c>
    </row>
    <row r="129" spans="1:12" ht="15" x14ac:dyDescent="0.25">
      <c r="A129" s="23"/>
      <c r="B129" s="15"/>
      <c r="C129" s="11"/>
      <c r="D129" s="7" t="s">
        <v>27</v>
      </c>
      <c r="E129" s="374" t="s">
        <v>80</v>
      </c>
      <c r="F129" s="211">
        <v>250</v>
      </c>
      <c r="G129" s="229">
        <v>3</v>
      </c>
      <c r="H129" s="229">
        <v>3</v>
      </c>
      <c r="I129" s="231">
        <v>16</v>
      </c>
      <c r="J129" s="233">
        <v>109</v>
      </c>
      <c r="K129" s="227">
        <v>112</v>
      </c>
      <c r="L129" s="42">
        <v>10.38</v>
      </c>
    </row>
    <row r="130" spans="1:12" ht="15" x14ac:dyDescent="0.25">
      <c r="A130" s="23"/>
      <c r="B130" s="15"/>
      <c r="C130" s="11"/>
      <c r="D130" s="7" t="s">
        <v>28</v>
      </c>
      <c r="E130" s="375" t="s">
        <v>81</v>
      </c>
      <c r="F130" s="211">
        <v>140</v>
      </c>
      <c r="G130" s="229">
        <v>15</v>
      </c>
      <c r="H130" s="229">
        <v>8</v>
      </c>
      <c r="I130" s="231">
        <v>8</v>
      </c>
      <c r="J130" s="233">
        <v>167</v>
      </c>
      <c r="K130" s="227">
        <v>229</v>
      </c>
      <c r="L130" s="42">
        <v>62.39</v>
      </c>
    </row>
    <row r="131" spans="1:12" ht="15" x14ac:dyDescent="0.25">
      <c r="A131" s="23"/>
      <c r="B131" s="15"/>
      <c r="C131" s="11"/>
      <c r="D131" s="7" t="s">
        <v>29</v>
      </c>
      <c r="E131" s="375" t="s">
        <v>82</v>
      </c>
      <c r="F131" s="211">
        <v>150</v>
      </c>
      <c r="G131" s="229">
        <v>4</v>
      </c>
      <c r="H131" s="229">
        <v>4</v>
      </c>
      <c r="I131" s="231">
        <v>37</v>
      </c>
      <c r="J131" s="233">
        <v>200</v>
      </c>
      <c r="K131" s="227">
        <v>303</v>
      </c>
      <c r="L131" s="42">
        <v>35.81</v>
      </c>
    </row>
    <row r="132" spans="1:12" ht="15" x14ac:dyDescent="0.25">
      <c r="A132" s="23"/>
      <c r="B132" s="15"/>
      <c r="C132" s="11"/>
      <c r="D132" s="7" t="s">
        <v>30</v>
      </c>
      <c r="E132" s="375" t="s">
        <v>57</v>
      </c>
      <c r="F132" s="211">
        <v>200</v>
      </c>
      <c r="G132" s="229">
        <v>1</v>
      </c>
      <c r="H132" s="229">
        <v>0.16</v>
      </c>
      <c r="I132" s="231">
        <v>20</v>
      </c>
      <c r="J132" s="233">
        <v>85</v>
      </c>
      <c r="K132" s="227">
        <v>389</v>
      </c>
      <c r="L132" s="42">
        <v>17.600000000000001</v>
      </c>
    </row>
    <row r="133" spans="1:12" ht="15" x14ac:dyDescent="0.25">
      <c r="A133" s="23"/>
      <c r="B133" s="15"/>
      <c r="C133" s="11"/>
      <c r="D133" s="7" t="s">
        <v>31</v>
      </c>
      <c r="E133" s="213" t="s">
        <v>41</v>
      </c>
      <c r="F133" s="211">
        <v>30</v>
      </c>
      <c r="G133" s="229">
        <v>2</v>
      </c>
      <c r="H133" s="229">
        <v>0.12</v>
      </c>
      <c r="I133" s="231">
        <v>14</v>
      </c>
      <c r="J133" s="233">
        <v>67</v>
      </c>
      <c r="K133" s="227">
        <v>573</v>
      </c>
      <c r="L133" s="42">
        <v>1.1200000000000001</v>
      </c>
    </row>
    <row r="134" spans="1:12" ht="15" x14ac:dyDescent="0.25">
      <c r="A134" s="23"/>
      <c r="B134" s="15"/>
      <c r="C134" s="11"/>
      <c r="D134" s="7" t="s">
        <v>32</v>
      </c>
      <c r="E134" s="213" t="s">
        <v>49</v>
      </c>
      <c r="F134" s="211">
        <v>30</v>
      </c>
      <c r="G134" s="229">
        <v>2</v>
      </c>
      <c r="H134" s="229">
        <v>0.2</v>
      </c>
      <c r="I134" s="231">
        <v>14.01</v>
      </c>
      <c r="J134" s="233">
        <v>67.319999999999993</v>
      </c>
      <c r="K134" s="227">
        <v>575</v>
      </c>
      <c r="L134" s="42">
        <v>1.71</v>
      </c>
    </row>
    <row r="135" spans="1:12" ht="15" x14ac:dyDescent="0.25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1">SUM(G128:G136)</f>
        <v>27</v>
      </c>
      <c r="H137" s="19">
        <f t="shared" si="61"/>
        <v>15.54</v>
      </c>
      <c r="I137" s="19">
        <f t="shared" si="61"/>
        <v>110.01</v>
      </c>
      <c r="J137" s="19">
        <f t="shared" si="61"/>
        <v>701.31999999999994</v>
      </c>
      <c r="K137" s="25"/>
      <c r="L137" s="19">
        <f t="shared" ref="L137" si="62">SUM(L128:L136)</f>
        <v>139.54000000000002</v>
      </c>
    </row>
    <row r="138" spans="1:12" ht="15.75" thickBot="1" x14ac:dyDescent="0.25">
      <c r="A138" s="29">
        <f>A120</f>
        <v>2</v>
      </c>
      <c r="B138" s="30">
        <f>B120</f>
        <v>1</v>
      </c>
      <c r="C138" s="381" t="s">
        <v>4</v>
      </c>
      <c r="D138" s="382"/>
      <c r="E138" s="31"/>
      <c r="F138" s="32">
        <f>F127+F137</f>
        <v>1525</v>
      </c>
      <c r="G138" s="32">
        <f t="shared" ref="G138" si="63">G127+G137</f>
        <v>41.45</v>
      </c>
      <c r="H138" s="32">
        <f t="shared" ref="H138" si="64">H127+H137</f>
        <v>39.520000000000003</v>
      </c>
      <c r="I138" s="32">
        <f t="shared" ref="I138" si="65">I127+I137</f>
        <v>196</v>
      </c>
      <c r="J138" s="32">
        <f t="shared" ref="J138:L138" si="66">J127+J137</f>
        <v>1335.6999999999998</v>
      </c>
      <c r="K138" s="32"/>
      <c r="L138" s="32">
        <f t="shared" si="66"/>
        <v>221.09000000000003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236" t="s">
        <v>76</v>
      </c>
      <c r="F139" s="235">
        <v>166</v>
      </c>
      <c r="G139" s="245">
        <v>12</v>
      </c>
      <c r="H139" s="245">
        <v>17</v>
      </c>
      <c r="I139" s="246">
        <v>5.0999999999999996</v>
      </c>
      <c r="J139" s="255">
        <v>220</v>
      </c>
      <c r="K139" s="260">
        <v>219</v>
      </c>
      <c r="L139" s="39">
        <v>54.41</v>
      </c>
    </row>
    <row r="140" spans="1:12" ht="15" x14ac:dyDescent="0.25">
      <c r="A140" s="14"/>
      <c r="B140" s="15"/>
      <c r="C140" s="11"/>
      <c r="D140" s="6"/>
      <c r="E140" s="244" t="s">
        <v>52</v>
      </c>
      <c r="F140" s="243">
        <v>10</v>
      </c>
      <c r="G140" s="249">
        <v>0.08</v>
      </c>
      <c r="H140" s="249">
        <v>7.25</v>
      </c>
      <c r="I140" s="250">
        <v>0.13</v>
      </c>
      <c r="J140" s="256">
        <v>66.06</v>
      </c>
      <c r="K140" s="43">
        <v>14</v>
      </c>
      <c r="L140" s="42">
        <v>8.5399999999999991</v>
      </c>
    </row>
    <row r="141" spans="1:12" ht="15" x14ac:dyDescent="0.25">
      <c r="A141" s="14"/>
      <c r="B141" s="15"/>
      <c r="C141" s="11"/>
      <c r="D141" s="7" t="s">
        <v>22</v>
      </c>
      <c r="E141" s="238" t="s">
        <v>64</v>
      </c>
      <c r="F141" s="237">
        <v>200</v>
      </c>
      <c r="G141" s="247">
        <v>4.08</v>
      </c>
      <c r="H141" s="247">
        <v>3.54</v>
      </c>
      <c r="I141" s="248">
        <v>17.579999999999998</v>
      </c>
      <c r="J141" s="257">
        <v>118.6</v>
      </c>
      <c r="K141" s="261">
        <v>382</v>
      </c>
      <c r="L141" s="42">
        <v>30.33</v>
      </c>
    </row>
    <row r="142" spans="1:12" ht="15" x14ac:dyDescent="0.25">
      <c r="A142" s="14"/>
      <c r="B142" s="15"/>
      <c r="C142" s="11"/>
      <c r="D142" s="7" t="s">
        <v>23</v>
      </c>
      <c r="E142" s="238" t="s">
        <v>41</v>
      </c>
      <c r="F142" s="237">
        <v>30</v>
      </c>
      <c r="G142" s="247">
        <v>1.32</v>
      </c>
      <c r="H142" s="247">
        <v>0.12</v>
      </c>
      <c r="I142" s="248">
        <v>9.84</v>
      </c>
      <c r="J142" s="257">
        <v>46.64</v>
      </c>
      <c r="K142" s="261">
        <v>573</v>
      </c>
      <c r="L142" s="42">
        <v>1.67</v>
      </c>
    </row>
    <row r="143" spans="1:12" ht="15" x14ac:dyDescent="0.25">
      <c r="A143" s="14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241" t="s">
        <v>77</v>
      </c>
      <c r="F144" s="239">
        <v>20</v>
      </c>
      <c r="G144" s="251">
        <v>1.98</v>
      </c>
      <c r="H144" s="251">
        <v>0.2</v>
      </c>
      <c r="I144" s="253">
        <v>14.01</v>
      </c>
      <c r="J144" s="258">
        <v>67.319999999999993</v>
      </c>
      <c r="K144" s="43">
        <v>575</v>
      </c>
      <c r="L144" s="42">
        <v>1.1399999999999999</v>
      </c>
    </row>
    <row r="145" spans="1:12" ht="15.75" thickBot="1" x14ac:dyDescent="0.3">
      <c r="A145" s="14"/>
      <c r="B145" s="15"/>
      <c r="C145" s="11"/>
      <c r="D145" s="6"/>
      <c r="E145" s="242" t="s">
        <v>78</v>
      </c>
      <c r="F145" s="240">
        <v>200</v>
      </c>
      <c r="G145" s="252">
        <v>4.4000000000000004</v>
      </c>
      <c r="H145" s="252">
        <v>3</v>
      </c>
      <c r="I145" s="254">
        <v>6.5</v>
      </c>
      <c r="J145" s="259">
        <v>70</v>
      </c>
      <c r="K145" s="43"/>
      <c r="L145" s="42">
        <v>45.37</v>
      </c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626</v>
      </c>
      <c r="G146" s="19">
        <f t="shared" ref="G146:J146" si="67">SUM(G139:G145)</f>
        <v>23.86</v>
      </c>
      <c r="H146" s="19">
        <f t="shared" si="67"/>
        <v>31.11</v>
      </c>
      <c r="I146" s="19">
        <f t="shared" si="67"/>
        <v>53.16</v>
      </c>
      <c r="J146" s="19">
        <f t="shared" si="67"/>
        <v>588.61999999999989</v>
      </c>
      <c r="K146" s="25"/>
      <c r="L146" s="19">
        <f t="shared" ref="L146" si="68">SUM(L139:L145)</f>
        <v>141.46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265"/>
      <c r="F147" s="263"/>
      <c r="G147" s="267"/>
      <c r="H147" s="267"/>
      <c r="I147" s="269"/>
      <c r="J147" s="271"/>
      <c r="K147" s="273"/>
      <c r="L147" s="42"/>
    </row>
    <row r="148" spans="1:12" ht="15" x14ac:dyDescent="0.25">
      <c r="A148" s="14"/>
      <c r="B148" s="15"/>
      <c r="C148" s="11"/>
      <c r="D148" s="7" t="s">
        <v>27</v>
      </c>
      <c r="E148" s="376" t="s">
        <v>73</v>
      </c>
      <c r="F148" s="262">
        <v>250</v>
      </c>
      <c r="G148" s="377">
        <v>1.59</v>
      </c>
      <c r="H148" s="377">
        <v>4.9800000000000004</v>
      </c>
      <c r="I148" s="378">
        <v>9.15</v>
      </c>
      <c r="J148" s="379">
        <v>95.25</v>
      </c>
      <c r="K148" s="272">
        <v>112</v>
      </c>
      <c r="L148" s="42">
        <v>16.600000000000001</v>
      </c>
    </row>
    <row r="149" spans="1:12" ht="15" x14ac:dyDescent="0.25">
      <c r="A149" s="14"/>
      <c r="B149" s="15"/>
      <c r="C149" s="11"/>
      <c r="D149" s="7" t="s">
        <v>28</v>
      </c>
      <c r="E149" s="376" t="s">
        <v>74</v>
      </c>
      <c r="F149" s="262">
        <v>140</v>
      </c>
      <c r="G149" s="377">
        <v>8.82</v>
      </c>
      <c r="H149" s="377">
        <v>4.9800000000000004</v>
      </c>
      <c r="I149" s="378">
        <v>11.16</v>
      </c>
      <c r="J149" s="379">
        <v>167.82</v>
      </c>
      <c r="K149" s="272">
        <v>229</v>
      </c>
      <c r="L149" s="42">
        <v>61.64</v>
      </c>
    </row>
    <row r="150" spans="1:12" ht="15" x14ac:dyDescent="0.25">
      <c r="A150" s="14"/>
      <c r="B150" s="15"/>
      <c r="C150" s="11"/>
      <c r="D150" s="7" t="s">
        <v>29</v>
      </c>
      <c r="E150" s="376" t="s">
        <v>75</v>
      </c>
      <c r="F150" s="262">
        <v>150</v>
      </c>
      <c r="G150" s="377">
        <v>8.85</v>
      </c>
      <c r="H150" s="377">
        <v>9.56</v>
      </c>
      <c r="I150" s="378">
        <v>39.86</v>
      </c>
      <c r="J150" s="379">
        <v>280</v>
      </c>
      <c r="K150" s="272">
        <v>303</v>
      </c>
      <c r="L150" s="42">
        <v>9.98</v>
      </c>
    </row>
    <row r="151" spans="1:12" ht="15" x14ac:dyDescent="0.25">
      <c r="A151" s="14"/>
      <c r="B151" s="15"/>
      <c r="C151" s="11"/>
      <c r="D151" s="7" t="s">
        <v>30</v>
      </c>
      <c r="E151" s="376" t="s">
        <v>40</v>
      </c>
      <c r="F151" s="262">
        <v>207</v>
      </c>
      <c r="G151" s="377">
        <v>0.16</v>
      </c>
      <c r="H151" s="377">
        <v>0.16</v>
      </c>
      <c r="I151" s="378">
        <v>27.9</v>
      </c>
      <c r="J151" s="379">
        <v>114.6</v>
      </c>
      <c r="K151" s="272">
        <v>389</v>
      </c>
      <c r="L151" s="42">
        <v>2.94</v>
      </c>
    </row>
    <row r="152" spans="1:12" ht="15" x14ac:dyDescent="0.25">
      <c r="A152" s="14"/>
      <c r="B152" s="15"/>
      <c r="C152" s="11"/>
      <c r="D152" s="7" t="s">
        <v>31</v>
      </c>
      <c r="E152" s="264" t="s">
        <v>41</v>
      </c>
      <c r="F152" s="262">
        <v>20</v>
      </c>
      <c r="G152" s="266">
        <v>1.32</v>
      </c>
      <c r="H152" s="266">
        <v>0.12</v>
      </c>
      <c r="I152" s="268">
        <v>9.84</v>
      </c>
      <c r="J152" s="270">
        <v>46.64</v>
      </c>
      <c r="K152" s="272">
        <v>573</v>
      </c>
      <c r="L152" s="42">
        <v>1.1200000000000001</v>
      </c>
    </row>
    <row r="153" spans="1:12" ht="15" x14ac:dyDescent="0.25">
      <c r="A153" s="14"/>
      <c r="B153" s="15"/>
      <c r="C153" s="11"/>
      <c r="D153" s="7" t="s">
        <v>32</v>
      </c>
      <c r="E153" s="264" t="s">
        <v>49</v>
      </c>
      <c r="F153" s="262">
        <v>30</v>
      </c>
      <c r="G153" s="266">
        <v>1.98</v>
      </c>
      <c r="H153" s="266">
        <v>0.2</v>
      </c>
      <c r="I153" s="268">
        <v>14.01</v>
      </c>
      <c r="J153" s="270">
        <v>67.319999999999993</v>
      </c>
      <c r="K153" s="272">
        <v>575</v>
      </c>
      <c r="L153" s="42">
        <v>1.71</v>
      </c>
    </row>
    <row r="154" spans="1:12" ht="15" x14ac:dyDescent="0.2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797</v>
      </c>
      <c r="G156" s="19">
        <f t="shared" ref="G156:J156" si="69">SUM(G147:G155)</f>
        <v>22.72</v>
      </c>
      <c r="H156" s="19">
        <f t="shared" si="69"/>
        <v>20.000000000000004</v>
      </c>
      <c r="I156" s="19">
        <f t="shared" si="69"/>
        <v>111.92</v>
      </c>
      <c r="J156" s="19">
        <f t="shared" si="69"/>
        <v>771.62999999999988</v>
      </c>
      <c r="K156" s="25"/>
      <c r="L156" s="19">
        <f t="shared" ref="L156" si="70">SUM(L147:L155)</f>
        <v>93.990000000000009</v>
      </c>
    </row>
    <row r="157" spans="1:12" ht="15.75" thickBot="1" x14ac:dyDescent="0.25">
      <c r="A157" s="33">
        <f>A139</f>
        <v>2</v>
      </c>
      <c r="B157" s="33">
        <f>B139</f>
        <v>2</v>
      </c>
      <c r="C157" s="381" t="s">
        <v>4</v>
      </c>
      <c r="D157" s="382"/>
      <c r="E157" s="31"/>
      <c r="F157" s="32">
        <f>F146+F156</f>
        <v>1423</v>
      </c>
      <c r="G157" s="32">
        <f t="shared" ref="G157" si="71">G146+G156</f>
        <v>46.58</v>
      </c>
      <c r="H157" s="32">
        <f t="shared" ref="H157" si="72">H146+H156</f>
        <v>51.11</v>
      </c>
      <c r="I157" s="32">
        <f t="shared" ref="I157" si="73">I146+I156</f>
        <v>165.07999999999998</v>
      </c>
      <c r="J157" s="32">
        <f t="shared" ref="J157:L157" si="74">J146+J156</f>
        <v>1360.2499999999998</v>
      </c>
      <c r="K157" s="32"/>
      <c r="L157" s="32">
        <f t="shared" si="74"/>
        <v>235.45000000000002</v>
      </c>
    </row>
    <row r="158" spans="1:12" ht="30" x14ac:dyDescent="0.25">
      <c r="A158" s="20">
        <v>2</v>
      </c>
      <c r="B158" s="21">
        <v>3</v>
      </c>
      <c r="C158" s="22" t="s">
        <v>20</v>
      </c>
      <c r="D158" s="5" t="s">
        <v>21</v>
      </c>
      <c r="E158" s="277" t="s">
        <v>83</v>
      </c>
      <c r="F158" s="275">
        <v>245</v>
      </c>
      <c r="G158" s="278">
        <v>13</v>
      </c>
      <c r="H158" s="278">
        <v>21</v>
      </c>
      <c r="I158" s="280">
        <v>40</v>
      </c>
      <c r="J158" s="282">
        <v>405</v>
      </c>
      <c r="K158" s="285" t="s">
        <v>84</v>
      </c>
      <c r="L158" s="39">
        <v>64.38</v>
      </c>
    </row>
    <row r="159" spans="1:12" ht="15" x14ac:dyDescent="0.25">
      <c r="A159" s="23"/>
      <c r="B159" s="15"/>
      <c r="C159" s="11"/>
      <c r="D159" s="6"/>
      <c r="E159" s="277"/>
      <c r="F159" s="275"/>
      <c r="G159" s="278"/>
      <c r="H159" s="278"/>
      <c r="I159" s="280"/>
      <c r="J159" s="282"/>
      <c r="K159" s="285"/>
      <c r="L159" s="42"/>
    </row>
    <row r="160" spans="1:12" ht="15" x14ac:dyDescent="0.25">
      <c r="A160" s="23"/>
      <c r="B160" s="15"/>
      <c r="C160" s="11"/>
      <c r="D160" s="7" t="s">
        <v>22</v>
      </c>
      <c r="E160" s="276" t="s">
        <v>67</v>
      </c>
      <c r="F160" s="274">
        <v>200</v>
      </c>
      <c r="G160" s="279">
        <v>0.13</v>
      </c>
      <c r="H160" s="279">
        <v>0.02</v>
      </c>
      <c r="I160" s="281">
        <v>15.2</v>
      </c>
      <c r="J160" s="283">
        <v>62</v>
      </c>
      <c r="K160" s="284">
        <v>377</v>
      </c>
      <c r="L160" s="42">
        <v>1.5</v>
      </c>
    </row>
    <row r="161" spans="1:12" ht="15.75" customHeight="1" x14ac:dyDescent="0.25">
      <c r="A161" s="23"/>
      <c r="B161" s="15"/>
      <c r="C161" s="11"/>
      <c r="D161" s="7" t="s">
        <v>23</v>
      </c>
      <c r="E161" s="276" t="s">
        <v>41</v>
      </c>
      <c r="F161" s="274">
        <v>30</v>
      </c>
      <c r="G161" s="279">
        <v>1.98</v>
      </c>
      <c r="H161" s="279">
        <v>0.2</v>
      </c>
      <c r="I161" s="281">
        <v>14.01</v>
      </c>
      <c r="J161" s="283">
        <v>67.319999999999993</v>
      </c>
      <c r="K161" s="284">
        <v>573</v>
      </c>
      <c r="L161" s="42">
        <v>1.67</v>
      </c>
    </row>
    <row r="162" spans="1:12" ht="15" x14ac:dyDescent="0.25">
      <c r="A162" s="23"/>
      <c r="B162" s="15"/>
      <c r="C162" s="11"/>
      <c r="D162" s="7" t="s">
        <v>24</v>
      </c>
      <c r="E162" s="276" t="s">
        <v>96</v>
      </c>
      <c r="F162" s="274">
        <v>200</v>
      </c>
      <c r="G162" s="279">
        <v>0.6</v>
      </c>
      <c r="H162" s="279">
        <v>0.6</v>
      </c>
      <c r="I162" s="281">
        <v>11.76</v>
      </c>
      <c r="J162" s="283">
        <v>67.62</v>
      </c>
      <c r="K162" s="284">
        <v>338</v>
      </c>
      <c r="L162" s="42">
        <v>30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5">SUM(G158:G164)</f>
        <v>15.71</v>
      </c>
      <c r="H165" s="19">
        <f t="shared" si="75"/>
        <v>21.82</v>
      </c>
      <c r="I165" s="19">
        <f t="shared" si="75"/>
        <v>80.970000000000013</v>
      </c>
      <c r="J165" s="19">
        <f t="shared" si="75"/>
        <v>601.93999999999994</v>
      </c>
      <c r="K165" s="25"/>
      <c r="L165" s="19">
        <f t="shared" ref="L165" si="76">SUM(L158:L164)</f>
        <v>97.55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288" t="s">
        <v>85</v>
      </c>
      <c r="F166" s="286">
        <v>60</v>
      </c>
      <c r="G166" s="290">
        <v>1.42</v>
      </c>
      <c r="H166" s="290">
        <v>0.06</v>
      </c>
      <c r="I166" s="292">
        <v>13.72</v>
      </c>
      <c r="J166" s="294">
        <v>111</v>
      </c>
      <c r="K166" s="297">
        <v>75</v>
      </c>
      <c r="L166" s="42">
        <v>2</v>
      </c>
    </row>
    <row r="167" spans="1:12" ht="15" x14ac:dyDescent="0.25">
      <c r="A167" s="23"/>
      <c r="B167" s="15"/>
      <c r="C167" s="11"/>
      <c r="D167" s="7" t="s">
        <v>27</v>
      </c>
      <c r="E167" s="289" t="s">
        <v>86</v>
      </c>
      <c r="F167" s="287">
        <v>250</v>
      </c>
      <c r="G167" s="291">
        <v>2.02</v>
      </c>
      <c r="H167" s="291">
        <v>5.1100000000000003</v>
      </c>
      <c r="I167" s="293">
        <v>14.16</v>
      </c>
      <c r="J167" s="295">
        <v>127.75</v>
      </c>
      <c r="K167" s="296">
        <v>84</v>
      </c>
      <c r="L167" s="42">
        <v>12.49</v>
      </c>
    </row>
    <row r="168" spans="1:12" ht="15" x14ac:dyDescent="0.25">
      <c r="A168" s="23"/>
      <c r="B168" s="15"/>
      <c r="C168" s="11"/>
      <c r="D168" s="7" t="s">
        <v>28</v>
      </c>
      <c r="E168" s="289" t="s">
        <v>87</v>
      </c>
      <c r="F168" s="287">
        <v>140</v>
      </c>
      <c r="G168" s="291">
        <v>13.67</v>
      </c>
      <c r="H168" s="291">
        <v>13.16</v>
      </c>
      <c r="I168" s="293">
        <v>4.5599999999999996</v>
      </c>
      <c r="J168" s="295">
        <v>198.9</v>
      </c>
      <c r="K168" s="296">
        <v>290</v>
      </c>
      <c r="L168" s="42">
        <v>48.11</v>
      </c>
    </row>
    <row r="169" spans="1:12" ht="15" x14ac:dyDescent="0.25">
      <c r="A169" s="23"/>
      <c r="B169" s="15"/>
      <c r="C169" s="11"/>
      <c r="D169" s="7" t="s">
        <v>29</v>
      </c>
      <c r="E169" s="289" t="s">
        <v>88</v>
      </c>
      <c r="F169" s="287">
        <v>150</v>
      </c>
      <c r="G169" s="291">
        <v>4</v>
      </c>
      <c r="H169" s="291">
        <v>4.24</v>
      </c>
      <c r="I169" s="293">
        <v>24.55</v>
      </c>
      <c r="J169" s="295">
        <v>152.4</v>
      </c>
      <c r="K169" s="296">
        <v>303</v>
      </c>
      <c r="L169" s="42">
        <v>6.45</v>
      </c>
    </row>
    <row r="170" spans="1:12" ht="15" x14ac:dyDescent="0.25">
      <c r="A170" s="23"/>
      <c r="B170" s="15"/>
      <c r="C170" s="11"/>
      <c r="D170" s="7" t="s">
        <v>30</v>
      </c>
      <c r="E170" s="289" t="s">
        <v>105</v>
      </c>
      <c r="F170" s="287">
        <v>200</v>
      </c>
      <c r="G170" s="291">
        <v>0.16</v>
      </c>
      <c r="H170" s="291">
        <v>0.16</v>
      </c>
      <c r="I170" s="293">
        <v>27.9</v>
      </c>
      <c r="J170" s="295">
        <v>114.6</v>
      </c>
      <c r="K170" s="296">
        <v>342</v>
      </c>
      <c r="L170" s="42">
        <v>5.61</v>
      </c>
    </row>
    <row r="171" spans="1:12" ht="15" x14ac:dyDescent="0.25">
      <c r="A171" s="23"/>
      <c r="B171" s="15"/>
      <c r="C171" s="11"/>
      <c r="D171" s="7" t="s">
        <v>31</v>
      </c>
      <c r="E171" s="289" t="s">
        <v>41</v>
      </c>
      <c r="F171" s="287">
        <v>20</v>
      </c>
      <c r="G171" s="291">
        <v>1.32</v>
      </c>
      <c r="H171" s="291">
        <v>0.12</v>
      </c>
      <c r="I171" s="293">
        <v>9.84</v>
      </c>
      <c r="J171" s="295">
        <v>46.64</v>
      </c>
      <c r="K171" s="296">
        <v>573</v>
      </c>
      <c r="L171" s="42">
        <v>1.1200000000000001</v>
      </c>
    </row>
    <row r="172" spans="1:12" ht="15" x14ac:dyDescent="0.25">
      <c r="A172" s="23"/>
      <c r="B172" s="15"/>
      <c r="C172" s="11"/>
      <c r="D172" s="7" t="s">
        <v>32</v>
      </c>
      <c r="E172" s="289" t="s">
        <v>49</v>
      </c>
      <c r="F172" s="287">
        <v>30</v>
      </c>
      <c r="G172" s="291">
        <v>1.98</v>
      </c>
      <c r="H172" s="291">
        <v>0.2</v>
      </c>
      <c r="I172" s="293">
        <v>14.01</v>
      </c>
      <c r="J172" s="295">
        <v>67.319999999999993</v>
      </c>
      <c r="K172" s="296">
        <v>575</v>
      </c>
      <c r="L172" s="42">
        <v>1.67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7">SUM(G166:G174)</f>
        <v>24.57</v>
      </c>
      <c r="H175" s="19">
        <f t="shared" si="77"/>
        <v>23.05</v>
      </c>
      <c r="I175" s="19">
        <f t="shared" si="77"/>
        <v>108.74000000000002</v>
      </c>
      <c r="J175" s="19">
        <f t="shared" si="77"/>
        <v>818.6099999999999</v>
      </c>
      <c r="K175" s="25"/>
      <c r="L175" s="19">
        <f t="shared" ref="L175" si="78">SUM(L166:L174)</f>
        <v>77.45</v>
      </c>
    </row>
    <row r="176" spans="1:12" ht="15.75" thickBot="1" x14ac:dyDescent="0.25">
      <c r="A176" s="29">
        <f>A158</f>
        <v>2</v>
      </c>
      <c r="B176" s="30">
        <f>B158</f>
        <v>3</v>
      </c>
      <c r="C176" s="381" t="s">
        <v>4</v>
      </c>
      <c r="D176" s="382"/>
      <c r="E176" s="31"/>
      <c r="F176" s="32">
        <f>F165+F175</f>
        <v>1525</v>
      </c>
      <c r="G176" s="32">
        <f t="shared" ref="G176" si="79">G165+G175</f>
        <v>40.28</v>
      </c>
      <c r="H176" s="32">
        <f t="shared" ref="H176" si="80">H165+H175</f>
        <v>44.870000000000005</v>
      </c>
      <c r="I176" s="32">
        <f t="shared" ref="I176" si="81">I165+I175</f>
        <v>189.71000000000004</v>
      </c>
      <c r="J176" s="32">
        <f t="shared" ref="J176:L176" si="82">J165+J175</f>
        <v>1420.5499999999997</v>
      </c>
      <c r="K176" s="32"/>
      <c r="L176" s="32">
        <f t="shared" si="82"/>
        <v>175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299" t="s">
        <v>89</v>
      </c>
      <c r="F177" s="298">
        <v>240</v>
      </c>
      <c r="G177" s="306">
        <v>35</v>
      </c>
      <c r="H177" s="306">
        <v>26.53</v>
      </c>
      <c r="I177" s="307">
        <v>67.2</v>
      </c>
      <c r="J177" s="312">
        <v>648</v>
      </c>
      <c r="K177" s="315">
        <v>223</v>
      </c>
      <c r="L177" s="39">
        <v>90.47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301" t="s">
        <v>51</v>
      </c>
      <c r="F179" s="300">
        <v>200</v>
      </c>
      <c r="G179" s="308">
        <v>3.01</v>
      </c>
      <c r="H179" s="308">
        <v>2.88</v>
      </c>
      <c r="I179" s="309">
        <v>15.95</v>
      </c>
      <c r="J179" s="313">
        <v>10.6</v>
      </c>
      <c r="K179" s="316">
        <v>379</v>
      </c>
      <c r="L179" s="42">
        <v>11.13</v>
      </c>
    </row>
    <row r="180" spans="1:12" ht="15" x14ac:dyDescent="0.25">
      <c r="A180" s="23"/>
      <c r="B180" s="15"/>
      <c r="C180" s="11"/>
      <c r="D180" s="7" t="s">
        <v>23</v>
      </c>
      <c r="E180" s="301" t="s">
        <v>41</v>
      </c>
      <c r="F180" s="300">
        <v>30</v>
      </c>
      <c r="G180" s="308">
        <v>1.98</v>
      </c>
      <c r="H180" s="308">
        <v>0.2</v>
      </c>
      <c r="I180" s="309">
        <v>14.02</v>
      </c>
      <c r="J180" s="313">
        <v>67.319999999999993</v>
      </c>
      <c r="K180" s="316">
        <v>573</v>
      </c>
      <c r="L180" s="42">
        <v>1.67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303" t="s">
        <v>78</v>
      </c>
      <c r="F182" s="302">
        <v>200</v>
      </c>
      <c r="G182" s="310">
        <v>4.4000000000000004</v>
      </c>
      <c r="H182" s="310">
        <v>3</v>
      </c>
      <c r="I182" s="311">
        <v>6.5</v>
      </c>
      <c r="J182" s="314">
        <v>70</v>
      </c>
      <c r="K182" s="317"/>
      <c r="L182" s="42">
        <v>45.37</v>
      </c>
    </row>
    <row r="183" spans="1:12" ht="15" x14ac:dyDescent="0.25">
      <c r="A183" s="23"/>
      <c r="B183" s="15"/>
      <c r="C183" s="11"/>
      <c r="D183" s="6"/>
      <c r="E183" s="305" t="s">
        <v>52</v>
      </c>
      <c r="F183" s="304">
        <v>10</v>
      </c>
      <c r="G183" s="310">
        <v>0.08</v>
      </c>
      <c r="H183" s="310">
        <v>7.25</v>
      </c>
      <c r="I183" s="311">
        <v>0.13</v>
      </c>
      <c r="J183" s="314">
        <v>66.06</v>
      </c>
      <c r="K183" s="317">
        <v>14</v>
      </c>
      <c r="L183" s="42">
        <v>8.5399999999999991</v>
      </c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3">SUM(G177:G183)</f>
        <v>44.469999999999992</v>
      </c>
      <c r="H184" s="19">
        <f t="shared" si="83"/>
        <v>39.86</v>
      </c>
      <c r="I184" s="19">
        <f t="shared" si="83"/>
        <v>103.8</v>
      </c>
      <c r="J184" s="19">
        <f t="shared" si="83"/>
        <v>861.98</v>
      </c>
      <c r="K184" s="25"/>
      <c r="L184" s="19">
        <f t="shared" ref="L184" si="84">SUM(L177:L183)</f>
        <v>157.17999999999998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321"/>
      <c r="F185" s="319"/>
      <c r="G185" s="324"/>
      <c r="H185" s="324"/>
      <c r="I185" s="325"/>
      <c r="J185" s="327"/>
      <c r="K185" s="329"/>
      <c r="L185" s="42"/>
    </row>
    <row r="186" spans="1:12" ht="15" x14ac:dyDescent="0.25">
      <c r="A186" s="23"/>
      <c r="B186" s="15"/>
      <c r="C186" s="11"/>
      <c r="D186" s="7" t="s">
        <v>27</v>
      </c>
      <c r="E186" s="320" t="s">
        <v>90</v>
      </c>
      <c r="F186" s="318">
        <v>250</v>
      </c>
      <c r="G186" s="322">
        <v>1.97</v>
      </c>
      <c r="H186" s="322">
        <v>2.71</v>
      </c>
      <c r="I186" s="323">
        <v>12.11</v>
      </c>
      <c r="J186" s="326">
        <v>85.75</v>
      </c>
      <c r="K186" s="328">
        <v>101</v>
      </c>
      <c r="L186" s="42">
        <v>22.19</v>
      </c>
    </row>
    <row r="187" spans="1:12" ht="15" x14ac:dyDescent="0.25">
      <c r="A187" s="23"/>
      <c r="B187" s="15"/>
      <c r="C187" s="11"/>
      <c r="D187" s="7" t="s">
        <v>28</v>
      </c>
      <c r="E187" s="320" t="s">
        <v>91</v>
      </c>
      <c r="F187" s="318">
        <v>270</v>
      </c>
      <c r="G187" s="322">
        <v>27.65</v>
      </c>
      <c r="H187" s="322">
        <v>13.7</v>
      </c>
      <c r="I187" s="323">
        <v>31.5</v>
      </c>
      <c r="J187" s="326">
        <v>525.26</v>
      </c>
      <c r="K187" s="328">
        <v>259</v>
      </c>
      <c r="L187" s="42">
        <v>122.07</v>
      </c>
    </row>
    <row r="188" spans="1:12" ht="15" x14ac:dyDescent="0.25">
      <c r="A188" s="23"/>
      <c r="B188" s="15"/>
      <c r="C188" s="11"/>
      <c r="D188" s="7" t="s">
        <v>29</v>
      </c>
      <c r="E188" s="320"/>
      <c r="F188" s="318"/>
      <c r="G188" s="322"/>
      <c r="H188" s="322"/>
      <c r="I188" s="323"/>
      <c r="J188" s="326"/>
      <c r="K188" s="328"/>
      <c r="L188" s="42"/>
    </row>
    <row r="189" spans="1:12" ht="15" x14ac:dyDescent="0.25">
      <c r="A189" s="23"/>
      <c r="B189" s="15"/>
      <c r="C189" s="11"/>
      <c r="D189" s="7" t="s">
        <v>30</v>
      </c>
      <c r="E189" s="380" t="s">
        <v>40</v>
      </c>
      <c r="F189" s="318">
        <v>207</v>
      </c>
      <c r="G189" s="322">
        <v>0.33</v>
      </c>
      <c r="H189" s="322">
        <v>0.12</v>
      </c>
      <c r="I189" s="323">
        <v>28.83</v>
      </c>
      <c r="J189" s="326">
        <v>118</v>
      </c>
      <c r="K189" s="328">
        <v>376</v>
      </c>
      <c r="L189" s="42">
        <v>2.94</v>
      </c>
    </row>
    <row r="190" spans="1:12" ht="15" x14ac:dyDescent="0.25">
      <c r="A190" s="23"/>
      <c r="B190" s="15"/>
      <c r="C190" s="11"/>
      <c r="D190" s="7" t="s">
        <v>31</v>
      </c>
      <c r="E190" s="320" t="s">
        <v>41</v>
      </c>
      <c r="F190" s="318">
        <v>30</v>
      </c>
      <c r="G190" s="322">
        <v>1.32</v>
      </c>
      <c r="H190" s="322">
        <v>0.12</v>
      </c>
      <c r="I190" s="323">
        <v>9.84</v>
      </c>
      <c r="J190" s="326">
        <v>46.64</v>
      </c>
      <c r="K190" s="328">
        <v>573</v>
      </c>
      <c r="L190" s="42">
        <v>1.1200000000000001</v>
      </c>
    </row>
    <row r="191" spans="1:12" ht="15" x14ac:dyDescent="0.25">
      <c r="A191" s="23"/>
      <c r="B191" s="15"/>
      <c r="C191" s="11"/>
      <c r="D191" s="7" t="s">
        <v>32</v>
      </c>
      <c r="E191" s="320" t="s">
        <v>49</v>
      </c>
      <c r="F191" s="318">
        <v>20</v>
      </c>
      <c r="G191" s="322">
        <v>1.98</v>
      </c>
      <c r="H191" s="322">
        <v>0.2</v>
      </c>
      <c r="I191" s="323">
        <v>14.01</v>
      </c>
      <c r="J191" s="326">
        <v>67.319999999999993</v>
      </c>
      <c r="K191" s="328">
        <v>575</v>
      </c>
      <c r="L191" s="42">
        <v>1.67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85">SUM(G185:G193)</f>
        <v>33.249999999999993</v>
      </c>
      <c r="H194" s="19">
        <f t="shared" si="85"/>
        <v>16.850000000000001</v>
      </c>
      <c r="I194" s="19">
        <f t="shared" si="85"/>
        <v>96.29</v>
      </c>
      <c r="J194" s="19">
        <f t="shared" si="85"/>
        <v>842.97</v>
      </c>
      <c r="K194" s="25"/>
      <c r="L194" s="19">
        <f t="shared" ref="L194" si="86">SUM(L185:L193)</f>
        <v>149.98999999999998</v>
      </c>
    </row>
    <row r="195" spans="1:12" ht="15.75" thickBot="1" x14ac:dyDescent="0.25">
      <c r="A195" s="29">
        <f>A177</f>
        <v>2</v>
      </c>
      <c r="B195" s="30">
        <f>B177</f>
        <v>4</v>
      </c>
      <c r="C195" s="381" t="s">
        <v>4</v>
      </c>
      <c r="D195" s="382"/>
      <c r="E195" s="31"/>
      <c r="F195" s="32">
        <f>F184+F194</f>
        <v>1457</v>
      </c>
      <c r="G195" s="32">
        <f t="shared" ref="G195" si="87">G184+G194</f>
        <v>77.719999999999985</v>
      </c>
      <c r="H195" s="32">
        <f t="shared" ref="H195" si="88">H184+H194</f>
        <v>56.71</v>
      </c>
      <c r="I195" s="32">
        <f t="shared" ref="I195" si="89">I184+I194</f>
        <v>200.09</v>
      </c>
      <c r="J195" s="32">
        <f t="shared" ref="J195:L195" si="90">J184+J194</f>
        <v>1704.95</v>
      </c>
      <c r="K195" s="32"/>
      <c r="L195" s="32">
        <f t="shared" si="90"/>
        <v>307.16999999999996</v>
      </c>
    </row>
    <row r="196" spans="1:12" ht="30.75" thickBo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31" t="s">
        <v>92</v>
      </c>
      <c r="F196" s="330">
        <v>245</v>
      </c>
      <c r="G196" s="357">
        <v>15</v>
      </c>
      <c r="H196" s="357">
        <v>15</v>
      </c>
      <c r="I196" s="358">
        <v>42</v>
      </c>
      <c r="J196" s="359">
        <v>500</v>
      </c>
      <c r="K196" s="369" t="s">
        <v>95</v>
      </c>
      <c r="L196" s="39">
        <v>76.34</v>
      </c>
    </row>
    <row r="197" spans="1:12" ht="15" x14ac:dyDescent="0.25">
      <c r="A197" s="23"/>
      <c r="B197" s="15"/>
      <c r="C197" s="11"/>
      <c r="D197" s="6"/>
      <c r="E197" s="353" t="s">
        <v>59</v>
      </c>
      <c r="F197" s="352">
        <v>60</v>
      </c>
      <c r="G197" s="354">
        <v>1.42</v>
      </c>
      <c r="H197" s="354">
        <v>0.06</v>
      </c>
      <c r="I197" s="355">
        <v>13.72</v>
      </c>
      <c r="J197" s="356">
        <v>111.18</v>
      </c>
      <c r="K197" s="370">
        <v>75</v>
      </c>
      <c r="L197" s="42">
        <v>2</v>
      </c>
    </row>
    <row r="198" spans="1:12" ht="15" x14ac:dyDescent="0.25">
      <c r="A198" s="23"/>
      <c r="B198" s="15"/>
      <c r="C198" s="11"/>
      <c r="D198" s="7" t="s">
        <v>22</v>
      </c>
      <c r="E198" s="333" t="s">
        <v>40</v>
      </c>
      <c r="F198" s="332">
        <v>207</v>
      </c>
      <c r="G198" s="360">
        <v>0.13</v>
      </c>
      <c r="H198" s="360">
        <v>0.02</v>
      </c>
      <c r="I198" s="361">
        <v>15.2</v>
      </c>
      <c r="J198" s="366">
        <v>62</v>
      </c>
      <c r="K198" s="371">
        <v>377</v>
      </c>
      <c r="L198" s="42">
        <v>2.94</v>
      </c>
    </row>
    <row r="199" spans="1:12" ht="15" x14ac:dyDescent="0.25">
      <c r="A199" s="23"/>
      <c r="B199" s="15"/>
      <c r="C199" s="11"/>
      <c r="D199" s="7" t="s">
        <v>23</v>
      </c>
      <c r="E199" s="335" t="s">
        <v>41</v>
      </c>
      <c r="F199" s="334">
        <v>20</v>
      </c>
      <c r="G199" s="360">
        <v>1.32</v>
      </c>
      <c r="H199" s="360">
        <v>0.12</v>
      </c>
      <c r="I199" s="361">
        <v>9.84</v>
      </c>
      <c r="J199" s="366">
        <v>46.64</v>
      </c>
      <c r="K199" s="371">
        <v>573</v>
      </c>
      <c r="L199" s="42">
        <v>1.1200000000000001</v>
      </c>
    </row>
    <row r="200" spans="1:12" ht="15" x14ac:dyDescent="0.25">
      <c r="A200" s="23"/>
      <c r="B200" s="15"/>
      <c r="C200" s="11"/>
      <c r="D200" s="7" t="s">
        <v>24</v>
      </c>
      <c r="E200" s="337"/>
      <c r="F200" s="336"/>
      <c r="G200" s="362"/>
      <c r="H200" s="362"/>
      <c r="I200" s="363"/>
      <c r="J200" s="367"/>
      <c r="K200" s="372"/>
      <c r="L200" s="42"/>
    </row>
    <row r="201" spans="1:12" ht="15" x14ac:dyDescent="0.25">
      <c r="A201" s="23"/>
      <c r="B201" s="15"/>
      <c r="C201" s="11"/>
      <c r="D201" s="6"/>
      <c r="E201" s="339" t="s">
        <v>49</v>
      </c>
      <c r="F201" s="338">
        <v>30</v>
      </c>
      <c r="G201" s="364">
        <v>1.98</v>
      </c>
      <c r="H201" s="364">
        <v>0.2</v>
      </c>
      <c r="I201" s="365">
        <v>14.01</v>
      </c>
      <c r="J201" s="368">
        <v>67.319999999999993</v>
      </c>
      <c r="K201" s="373">
        <v>575</v>
      </c>
      <c r="L201" s="42">
        <v>1.67</v>
      </c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562</v>
      </c>
      <c r="G203" s="19">
        <f t="shared" ref="G203:J203" si="91">SUM(G196:G202)</f>
        <v>19.850000000000001</v>
      </c>
      <c r="H203" s="19">
        <f t="shared" si="91"/>
        <v>15.399999999999999</v>
      </c>
      <c r="I203" s="19">
        <f t="shared" si="91"/>
        <v>94.77000000000001</v>
      </c>
      <c r="J203" s="19">
        <f t="shared" si="91"/>
        <v>787.1400000000001</v>
      </c>
      <c r="K203" s="25"/>
      <c r="L203" s="19">
        <f t="shared" ref="L203" si="92">SUM(L196:L202)</f>
        <v>84.070000000000007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343" t="s">
        <v>69</v>
      </c>
      <c r="F204" s="341">
        <v>60</v>
      </c>
      <c r="G204" s="345">
        <v>1.17</v>
      </c>
      <c r="H204" s="345">
        <v>0.95</v>
      </c>
      <c r="I204" s="347">
        <v>4.5199999999999996</v>
      </c>
      <c r="J204" s="349">
        <v>31.18</v>
      </c>
      <c r="K204" s="351">
        <v>321</v>
      </c>
      <c r="L204" s="42">
        <v>26.25</v>
      </c>
    </row>
    <row r="205" spans="1:12" ht="15" x14ac:dyDescent="0.25">
      <c r="A205" s="23"/>
      <c r="B205" s="15"/>
      <c r="C205" s="11"/>
      <c r="D205" s="7" t="s">
        <v>27</v>
      </c>
      <c r="E205" s="342" t="s">
        <v>93</v>
      </c>
      <c r="F205" s="340">
        <v>250</v>
      </c>
      <c r="G205" s="344">
        <v>8.6</v>
      </c>
      <c r="H205" s="344">
        <v>8.4</v>
      </c>
      <c r="I205" s="346">
        <v>14.33</v>
      </c>
      <c r="J205" s="348">
        <v>167.25</v>
      </c>
      <c r="K205" s="350">
        <v>108</v>
      </c>
      <c r="L205" s="42">
        <v>10.38</v>
      </c>
    </row>
    <row r="206" spans="1:12" ht="15" x14ac:dyDescent="0.25">
      <c r="A206" s="23"/>
      <c r="B206" s="15"/>
      <c r="C206" s="11"/>
      <c r="D206" s="7" t="s">
        <v>28</v>
      </c>
      <c r="E206" s="342" t="s">
        <v>94</v>
      </c>
      <c r="F206" s="340">
        <v>140</v>
      </c>
      <c r="G206" s="344">
        <v>13.32</v>
      </c>
      <c r="H206" s="344">
        <v>18.11</v>
      </c>
      <c r="I206" s="346">
        <v>16</v>
      </c>
      <c r="J206" s="348">
        <v>284.8</v>
      </c>
      <c r="K206" s="350">
        <v>280</v>
      </c>
      <c r="L206" s="42">
        <v>65.27</v>
      </c>
    </row>
    <row r="207" spans="1:12" ht="15" x14ac:dyDescent="0.25">
      <c r="A207" s="23"/>
      <c r="B207" s="15"/>
      <c r="C207" s="11"/>
      <c r="D207" s="7" t="s">
        <v>29</v>
      </c>
      <c r="E207" s="342" t="s">
        <v>62</v>
      </c>
      <c r="F207" s="340">
        <v>150</v>
      </c>
      <c r="G207" s="344">
        <v>5.64</v>
      </c>
      <c r="H207" s="344">
        <v>5.99</v>
      </c>
      <c r="I207" s="346">
        <v>31.46</v>
      </c>
      <c r="J207" s="348">
        <v>202.2</v>
      </c>
      <c r="K207" s="350">
        <v>203</v>
      </c>
      <c r="L207" s="42">
        <v>15.54</v>
      </c>
    </row>
    <row r="208" spans="1:12" ht="15" x14ac:dyDescent="0.25">
      <c r="A208" s="23"/>
      <c r="B208" s="15"/>
      <c r="C208" s="11"/>
      <c r="D208" s="7" t="s">
        <v>30</v>
      </c>
      <c r="E208" s="342" t="s">
        <v>63</v>
      </c>
      <c r="F208" s="340">
        <v>200</v>
      </c>
      <c r="G208" s="344">
        <v>1.1599999999999999</v>
      </c>
      <c r="H208" s="344">
        <v>0.16</v>
      </c>
      <c r="I208" s="346">
        <v>27.9</v>
      </c>
      <c r="J208" s="348">
        <v>114.6</v>
      </c>
      <c r="K208" s="350">
        <v>349</v>
      </c>
      <c r="L208" s="42">
        <v>3.89</v>
      </c>
    </row>
    <row r="209" spans="1:12" ht="15" x14ac:dyDescent="0.25">
      <c r="A209" s="23"/>
      <c r="B209" s="15"/>
      <c r="C209" s="11"/>
      <c r="D209" s="7" t="s">
        <v>31</v>
      </c>
      <c r="E209" s="342" t="s">
        <v>41</v>
      </c>
      <c r="F209" s="340">
        <v>20</v>
      </c>
      <c r="G209" s="344">
        <v>1.32</v>
      </c>
      <c r="H209" s="344">
        <v>0.12</v>
      </c>
      <c r="I209" s="346">
        <v>9.84</v>
      </c>
      <c r="J209" s="348">
        <v>46.64</v>
      </c>
      <c r="K209" s="350">
        <v>573</v>
      </c>
      <c r="L209" s="42">
        <v>1.1200000000000001</v>
      </c>
    </row>
    <row r="210" spans="1:12" ht="15" x14ac:dyDescent="0.25">
      <c r="A210" s="23"/>
      <c r="B210" s="15"/>
      <c r="C210" s="11"/>
      <c r="D210" s="7" t="s">
        <v>32</v>
      </c>
      <c r="E210" s="342" t="s">
        <v>49</v>
      </c>
      <c r="F210" s="340">
        <v>30</v>
      </c>
      <c r="G210" s="344">
        <v>1.98</v>
      </c>
      <c r="H210" s="344">
        <v>0.2</v>
      </c>
      <c r="I210" s="346">
        <v>14.01</v>
      </c>
      <c r="J210" s="348">
        <v>67.319999999999993</v>
      </c>
      <c r="K210" s="350">
        <v>575</v>
      </c>
      <c r="L210" s="42">
        <v>1.67</v>
      </c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850</v>
      </c>
      <c r="G213" s="19">
        <f t="shared" ref="G213:J213" si="93">SUM(G204:G212)</f>
        <v>33.19</v>
      </c>
      <c r="H213" s="19">
        <f t="shared" si="93"/>
        <v>33.93</v>
      </c>
      <c r="I213" s="19">
        <f t="shared" si="93"/>
        <v>118.06000000000002</v>
      </c>
      <c r="J213" s="19">
        <f t="shared" si="93"/>
        <v>913.99</v>
      </c>
      <c r="K213" s="25"/>
      <c r="L213" s="19">
        <f t="shared" ref="L213" si="94">SUM(L204:L212)</f>
        <v>124.12</v>
      </c>
    </row>
    <row r="214" spans="1:12" ht="15.75" thickBot="1" x14ac:dyDescent="0.25">
      <c r="A214" s="29">
        <f>A196</f>
        <v>2</v>
      </c>
      <c r="B214" s="30">
        <f>B196</f>
        <v>5</v>
      </c>
      <c r="C214" s="381" t="s">
        <v>4</v>
      </c>
      <c r="D214" s="382"/>
      <c r="E214" s="31"/>
      <c r="F214" s="32">
        <f>F203+F213</f>
        <v>1412</v>
      </c>
      <c r="G214" s="32">
        <f>G203+G213</f>
        <v>53.04</v>
      </c>
      <c r="H214" s="32">
        <f>H203+H213</f>
        <v>49.33</v>
      </c>
      <c r="I214" s="32">
        <f>I203+I213</f>
        <v>212.83000000000004</v>
      </c>
      <c r="J214" s="32">
        <f>J203+J213</f>
        <v>1701.13</v>
      </c>
      <c r="K214" s="32"/>
      <c r="L214" s="32">
        <f>L203+L213</f>
        <v>208.19</v>
      </c>
    </row>
    <row r="215" spans="1:12" ht="30" x14ac:dyDescent="0.25">
      <c r="A215" s="20">
        <v>2</v>
      </c>
      <c r="B215" s="21">
        <v>6</v>
      </c>
      <c r="C215" s="22" t="s">
        <v>20</v>
      </c>
      <c r="D215" s="5" t="s">
        <v>21</v>
      </c>
      <c r="E215" s="386" t="s">
        <v>114</v>
      </c>
      <c r="F215" s="404">
        <v>290</v>
      </c>
      <c r="G215" s="404">
        <v>18</v>
      </c>
      <c r="H215" s="404">
        <v>13</v>
      </c>
      <c r="I215" s="407">
        <v>28</v>
      </c>
      <c r="J215" s="404">
        <v>304</v>
      </c>
      <c r="K215" s="410" t="s">
        <v>115</v>
      </c>
      <c r="L215" s="39"/>
    </row>
    <row r="216" spans="1:12" ht="15" x14ac:dyDescent="0.25">
      <c r="A216" s="23"/>
      <c r="B216" s="15"/>
      <c r="C216" s="11"/>
      <c r="D216" s="8" t="s">
        <v>29</v>
      </c>
      <c r="E216" s="387"/>
      <c r="F216" s="405"/>
      <c r="G216" s="405"/>
      <c r="H216" s="405"/>
      <c r="I216" s="408"/>
      <c r="J216" s="405"/>
      <c r="K216" s="400"/>
      <c r="L216" s="42"/>
    </row>
    <row r="217" spans="1:12" ht="15" x14ac:dyDescent="0.25">
      <c r="A217" s="23"/>
      <c r="B217" s="15"/>
      <c r="C217" s="11"/>
      <c r="D217" s="7" t="s">
        <v>22</v>
      </c>
      <c r="E217" s="387" t="s">
        <v>67</v>
      </c>
      <c r="F217" s="406">
        <v>200</v>
      </c>
      <c r="G217" s="406">
        <v>0.13</v>
      </c>
      <c r="H217" s="406">
        <v>0.02</v>
      </c>
      <c r="I217" s="409">
        <v>15.2</v>
      </c>
      <c r="J217" s="406">
        <v>62</v>
      </c>
      <c r="K217" s="6">
        <v>377</v>
      </c>
      <c r="L217" s="42"/>
    </row>
    <row r="218" spans="1:12" ht="15" x14ac:dyDescent="0.25">
      <c r="A218" s="23"/>
      <c r="B218" s="15"/>
      <c r="C218" s="11"/>
      <c r="D218" s="7" t="s">
        <v>31</v>
      </c>
      <c r="E218" s="387" t="s">
        <v>41</v>
      </c>
      <c r="F218" s="406">
        <v>30</v>
      </c>
      <c r="G218" s="406">
        <v>1.98</v>
      </c>
      <c r="H218" s="406">
        <v>0.2</v>
      </c>
      <c r="I218" s="409">
        <v>14.01</v>
      </c>
      <c r="J218" s="406">
        <v>67.319999999999993</v>
      </c>
      <c r="K218" s="6">
        <v>573</v>
      </c>
      <c r="L218" s="42"/>
    </row>
    <row r="219" spans="1:12" ht="15" x14ac:dyDescent="0.25">
      <c r="A219" s="23"/>
      <c r="B219" s="15"/>
      <c r="C219" s="11"/>
      <c r="D219" s="7" t="s">
        <v>32</v>
      </c>
      <c r="E219" s="387" t="s">
        <v>49</v>
      </c>
      <c r="F219" s="406">
        <v>30</v>
      </c>
      <c r="G219" s="406">
        <v>1.98</v>
      </c>
      <c r="H219" s="406">
        <v>0.2</v>
      </c>
      <c r="I219" s="409">
        <v>14.01</v>
      </c>
      <c r="J219" s="406">
        <v>67.319999999999993</v>
      </c>
      <c r="K219" s="6">
        <v>575</v>
      </c>
      <c r="L219" s="42"/>
    </row>
    <row r="220" spans="1:12" ht="15" x14ac:dyDescent="0.25">
      <c r="A220" s="23"/>
      <c r="B220" s="15"/>
      <c r="C220" s="11"/>
      <c r="D220" s="6"/>
      <c r="E220" s="380"/>
      <c r="F220" s="340"/>
      <c r="G220" s="379"/>
      <c r="H220" s="379"/>
      <c r="I220" s="378"/>
      <c r="J220" s="379"/>
      <c r="K220" s="37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550</v>
      </c>
      <c r="G222" s="19">
        <f t="shared" ref="G222:M222" si="95">SUM(G215:G221)</f>
        <v>22.09</v>
      </c>
      <c r="H222" s="19">
        <f t="shared" si="95"/>
        <v>13.419999999999998</v>
      </c>
      <c r="I222" s="19">
        <f t="shared" si="95"/>
        <v>71.22</v>
      </c>
      <c r="J222" s="19">
        <f t="shared" si="95"/>
        <v>500.64</v>
      </c>
      <c r="K222" s="25"/>
      <c r="L222" s="19">
        <f t="shared" ref="L222" si="96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8" t="s">
        <v>26</v>
      </c>
      <c r="E223" s="397" t="s">
        <v>101</v>
      </c>
      <c r="F223" s="405">
        <v>60</v>
      </c>
      <c r="G223" s="405">
        <v>0.48</v>
      </c>
      <c r="H223" s="405">
        <v>0.08</v>
      </c>
      <c r="I223" s="408">
        <v>1.02</v>
      </c>
      <c r="J223" s="405">
        <v>6</v>
      </c>
      <c r="K223" s="351">
        <v>321</v>
      </c>
      <c r="L223" s="42"/>
    </row>
    <row r="224" spans="1:12" ht="15" x14ac:dyDescent="0.25">
      <c r="A224" s="23"/>
      <c r="B224" s="15"/>
      <c r="C224" s="11"/>
      <c r="D224" s="7" t="s">
        <v>27</v>
      </c>
      <c r="E224" s="387" t="s">
        <v>116</v>
      </c>
      <c r="F224" s="406">
        <v>250</v>
      </c>
      <c r="G224" s="406">
        <v>5.49</v>
      </c>
      <c r="H224" s="406">
        <v>5.27</v>
      </c>
      <c r="I224" s="409">
        <v>16.53</v>
      </c>
      <c r="J224" s="406">
        <v>148.25</v>
      </c>
      <c r="K224" s="373">
        <v>108</v>
      </c>
      <c r="L224" s="42"/>
    </row>
    <row r="225" spans="1:12" ht="15" x14ac:dyDescent="0.25">
      <c r="A225" s="23"/>
      <c r="B225" s="15"/>
      <c r="C225" s="11"/>
      <c r="D225" s="7" t="s">
        <v>28</v>
      </c>
      <c r="E225" s="387" t="s">
        <v>66</v>
      </c>
      <c r="F225" s="406">
        <v>270</v>
      </c>
      <c r="G225" s="406">
        <v>21.62</v>
      </c>
      <c r="H225" s="406">
        <v>10.74</v>
      </c>
      <c r="I225" s="409">
        <v>43.74</v>
      </c>
      <c r="J225" s="406">
        <v>358.4</v>
      </c>
      <c r="K225" s="373">
        <v>280</v>
      </c>
      <c r="L225" s="42"/>
    </row>
    <row r="226" spans="1:12" ht="15" x14ac:dyDescent="0.25">
      <c r="A226" s="23"/>
      <c r="B226" s="15"/>
      <c r="C226" s="11"/>
      <c r="D226" s="7" t="s">
        <v>29</v>
      </c>
      <c r="E226" s="387"/>
      <c r="F226" s="406"/>
      <c r="G226" s="406"/>
      <c r="H226" s="406"/>
      <c r="I226" s="409"/>
      <c r="J226" s="406"/>
      <c r="K226" s="373">
        <v>203</v>
      </c>
      <c r="L226" s="42"/>
    </row>
    <row r="227" spans="1:12" ht="15" x14ac:dyDescent="0.25">
      <c r="A227" s="23"/>
      <c r="B227" s="15"/>
      <c r="C227" s="11"/>
      <c r="D227" s="7" t="s">
        <v>30</v>
      </c>
      <c r="E227" s="387" t="s">
        <v>117</v>
      </c>
      <c r="F227" s="406">
        <v>200</v>
      </c>
      <c r="G227" s="406">
        <v>0.13</v>
      </c>
      <c r="H227" s="406">
        <v>0.05</v>
      </c>
      <c r="I227" s="409">
        <v>24.54</v>
      </c>
      <c r="J227" s="406">
        <v>121</v>
      </c>
      <c r="K227" s="373">
        <v>349</v>
      </c>
      <c r="L227" s="42"/>
    </row>
    <row r="228" spans="1:12" ht="15" x14ac:dyDescent="0.25">
      <c r="A228" s="23"/>
      <c r="B228" s="15"/>
      <c r="C228" s="11"/>
      <c r="D228" s="7" t="s">
        <v>31</v>
      </c>
      <c r="E228" s="387" t="s">
        <v>41</v>
      </c>
      <c r="F228" s="406">
        <v>20</v>
      </c>
      <c r="G228" s="406">
        <v>1.32</v>
      </c>
      <c r="H228" s="406">
        <v>0.12</v>
      </c>
      <c r="I228" s="409">
        <v>9.84</v>
      </c>
      <c r="J228" s="406">
        <v>46.64</v>
      </c>
      <c r="K228" s="373">
        <v>573</v>
      </c>
      <c r="L228" s="42"/>
    </row>
    <row r="229" spans="1:12" ht="15" x14ac:dyDescent="0.25">
      <c r="A229" s="23"/>
      <c r="B229" s="15"/>
      <c r="C229" s="11"/>
      <c r="D229" s="7" t="s">
        <v>32</v>
      </c>
      <c r="E229" s="387" t="s">
        <v>49</v>
      </c>
      <c r="F229" s="406">
        <v>30</v>
      </c>
      <c r="G229" s="406">
        <v>1.98</v>
      </c>
      <c r="H229" s="406">
        <v>0.2</v>
      </c>
      <c r="I229" s="409">
        <v>14.01</v>
      </c>
      <c r="J229" s="406">
        <v>67.319999999999993</v>
      </c>
      <c r="K229" s="373">
        <v>575</v>
      </c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830</v>
      </c>
      <c r="G232" s="19">
        <f t="shared" ref="G232:M232" si="97">SUM(G223:G231)</f>
        <v>31.020000000000003</v>
      </c>
      <c r="H232" s="19">
        <f t="shared" si="97"/>
        <v>16.46</v>
      </c>
      <c r="I232" s="19">
        <f t="shared" si="97"/>
        <v>109.68000000000002</v>
      </c>
      <c r="J232" s="19">
        <f t="shared" si="97"/>
        <v>747.6099999999999</v>
      </c>
      <c r="K232" s="25"/>
      <c r="L232" s="19">
        <f t="shared" ref="L232" si="98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381" t="s">
        <v>4</v>
      </c>
      <c r="D233" s="382"/>
      <c r="E233" s="31"/>
      <c r="F233" s="32">
        <f>F222+F232</f>
        <v>1380</v>
      </c>
      <c r="G233" s="32">
        <f>G222+G232</f>
        <v>53.11</v>
      </c>
      <c r="H233" s="32">
        <f>H222+H232</f>
        <v>29.88</v>
      </c>
      <c r="I233" s="32">
        <f>I222+I232</f>
        <v>180.90000000000003</v>
      </c>
      <c r="J233" s="32">
        <f>J222+J232</f>
        <v>1248.25</v>
      </c>
      <c r="K233" s="32"/>
      <c r="L233" s="32">
        <f>L222+L232</f>
        <v>0</v>
      </c>
    </row>
    <row r="234" spans="1:12" ht="27" customHeight="1" thickBot="1" x14ac:dyDescent="0.25">
      <c r="A234" s="27"/>
      <c r="B234" s="28"/>
      <c r="C234" s="401" t="s">
        <v>5</v>
      </c>
      <c r="D234" s="402"/>
      <c r="E234" s="403"/>
      <c r="F234" s="34">
        <f>(F43+F62+F81+F100+F119+F157+F176+F195+F214+F233)/(IF(F43=0,0,1)+IF(F62=0,0,1)+IF(F81=0,0,1)+IF(F100=0,0,1)+IF(F119=0,0,1)+IF(F157=0,0,1)+IF(F176=0,0,1)+IF(F195=0,0,1)+IF(F214=0,0,1)+IF(F233=0,0,1))</f>
        <v>1465.4</v>
      </c>
      <c r="G234" s="34">
        <f>(G43+G62+G81+G100+G119+G157+G176+G195+G214+G233)/(IF(G43=0,0,1)+IF(G62=0,0,1)+IF(G81=0,0,1)+IF(G100=0,0,1)+IF(G119=0,0,1)+IF(G157=0,0,1)+IF(G176=0,0,1)+IF(G195=0,0,1)+IF(G214=0,0,1)+IF(G233=0,0,1))</f>
        <v>56.552</v>
      </c>
      <c r="H234" s="34">
        <f>(H43+H62+H81+H100+H119+H157+H176+H195+H214+H233)/(IF(H43=0,0,1)+IF(H62=0,0,1)+IF(H81=0,0,1)+IF(H100=0,0,1)+IF(H119=0,0,1)+IF(H157=0,0,1)+IF(H176=0,0,1)+IF(H195=0,0,1)+IF(H214=0,0,1)+IF(H233=0,0,1))</f>
        <v>50.215000000000003</v>
      </c>
      <c r="I234" s="34">
        <f>(I43+I62+I81+I100+I119+I157+I176+I195+I214+I233)/(IF(I43=0,0,1)+IF(I62=0,0,1)+IF(I81=0,0,1)+IF(I100=0,0,1)+IF(I119=0,0,1)+IF(I157=0,0,1)+IF(I176=0,0,1)+IF(I195=0,0,1)+IF(I214=0,0,1)+IF(I233=0,0,1))</f>
        <v>194.03500000000003</v>
      </c>
      <c r="J234" s="34">
        <f>(J43+J62+J81+J100+J119+J157+J176+J195+J214+J233)/(IF(J43=0,0,1)+IF(J62=0,0,1)+IF(J81=0,0,1)+IF(J100=0,0,1)+IF(J119=0,0,1)+IF(J157=0,0,1)+IF(J176=0,0,1)+IF(J195=0,0,1)+IF(J214=0,0,1)+IF(J233=0,0,1))</f>
        <v>1550.752</v>
      </c>
      <c r="K234" s="34"/>
      <c r="L234" s="34">
        <f>(L43+L62+L81+L100+L119+L157+L176+L195+L214+L233)/(IF(L43=0,0,1)+IF(L62=0,0,1)+IF(L81=0,0,1)+IF(L100=0,0,1)+IF(L119=0,0,1)+IF(L157=0,0,1)+IF(L176=0,0,1)+IF(L195=0,0,1)+IF(L214=0,0,1)+IF(L233=0,0,1))</f>
        <v>239.98250000000002</v>
      </c>
    </row>
  </sheetData>
  <mergeCells count="15"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dcterms:created xsi:type="dcterms:W3CDTF">2022-05-16T14:23:56Z</dcterms:created>
  <dcterms:modified xsi:type="dcterms:W3CDTF">2025-05-13T13:48:02Z</dcterms:modified>
</cp:coreProperties>
</file>